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3905" windowHeight="9840" activeTab="3"/>
  </bookViews>
  <sheets>
    <sheet name="Sijoitukset" sheetId="1" r:id="rId1"/>
    <sheet name="Osallistujat" sheetId="2" r:id="rId2"/>
    <sheet name="Tuomariptk" sheetId="3" r:id="rId3"/>
    <sheet name="sivu 1" sheetId="4" r:id="rId4"/>
    <sheet name="sivu 2" sheetId="5" r:id="rId5"/>
    <sheet name="sivu 3" sheetId="6" r:id="rId6"/>
    <sheet name="Osoitteet" sheetId="7" r:id="rId7"/>
  </sheets>
  <definedNames>
    <definedName name="_xlnm.Print_Area" localSheetId="3">'sivu 1'!$A$2:$Q$67</definedName>
    <definedName name="_xlnm.Print_Area" localSheetId="4">'sivu 2'!$A$2:$L$65</definedName>
    <definedName name="_xlnm.Print_Area" localSheetId="5">'sivu 3'!$A$2:$O$65</definedName>
    <definedName name="_xlnm.Print_Area" localSheetId="2">'Tuomariptk'!$A$10:$Q$69</definedName>
  </definedNames>
  <calcPr fullCalcOnLoad="1"/>
</workbook>
</file>

<file path=xl/comments1.xml><?xml version="1.0" encoding="utf-8"?>
<comments xmlns="http://schemas.openxmlformats.org/spreadsheetml/2006/main">
  <authors>
    <author>Your User Name</author>
  </authors>
  <commentList>
    <comment ref="G1" authorId="0">
      <text>
        <r>
          <rPr>
            <b/>
            <sz val="8"/>
            <rFont val="Tahoma"/>
            <family val="2"/>
          </rPr>
          <t>Näihin soluihin luokat, joita kisoissa pelataan. "Täydennä tulokset" päivittää järjestyksen.</t>
        </r>
        <r>
          <rPr>
            <sz val="8"/>
            <rFont val="Tahoma"/>
            <family val="2"/>
          </rPr>
          <t xml:space="preserve">
</t>
        </r>
      </text>
    </comment>
  </commentList>
</comments>
</file>

<file path=xl/sharedStrings.xml><?xml version="1.0" encoding="utf-8"?>
<sst xmlns="http://schemas.openxmlformats.org/spreadsheetml/2006/main" count="1571" uniqueCount="307">
  <si>
    <t>61</t>
  </si>
  <si>
    <t>-54</t>
  </si>
  <si>
    <t>-61</t>
  </si>
  <si>
    <t>77</t>
  </si>
  <si>
    <t>85</t>
  </si>
  <si>
    <t>-55</t>
  </si>
  <si>
    <t>-62</t>
  </si>
  <si>
    <t>62</t>
  </si>
  <si>
    <t>9</t>
  </si>
  <si>
    <t>11</t>
  </si>
  <si>
    <t>-56</t>
  </si>
  <si>
    <t>-49</t>
  </si>
  <si>
    <t>63</t>
  </si>
  <si>
    <t>-50</t>
  </si>
  <si>
    <t>-63</t>
  </si>
  <si>
    <t>78</t>
  </si>
  <si>
    <t>86</t>
  </si>
  <si>
    <t>-51</t>
  </si>
  <si>
    <t>-64</t>
  </si>
  <si>
    <t>64</t>
  </si>
  <si>
    <t>13</t>
  </si>
  <si>
    <t>15</t>
  </si>
  <si>
    <t>-52</t>
  </si>
  <si>
    <t>-41</t>
  </si>
  <si>
    <t>69</t>
  </si>
  <si>
    <t>-79</t>
  </si>
  <si>
    <t>-42</t>
  </si>
  <si>
    <t>87</t>
  </si>
  <si>
    <t>-80</t>
  </si>
  <si>
    <t>79</t>
  </si>
  <si>
    <t>19</t>
  </si>
  <si>
    <t>-43</t>
  </si>
  <si>
    <t>-69</t>
  </si>
  <si>
    <t>70</t>
  </si>
  <si>
    <t>88</t>
  </si>
  <si>
    <t>-44</t>
  </si>
  <si>
    <t>-70</t>
  </si>
  <si>
    <t>83</t>
  </si>
  <si>
    <t>-45</t>
  </si>
  <si>
    <t>17</t>
  </si>
  <si>
    <t>-71</t>
  </si>
  <si>
    <t>71</t>
  </si>
  <si>
    <t>89</t>
  </si>
  <si>
    <t>-46</t>
  </si>
  <si>
    <t>-72</t>
  </si>
  <si>
    <t>80</t>
  </si>
  <si>
    <t>-88</t>
  </si>
  <si>
    <t>-47</t>
  </si>
  <si>
    <t>90</t>
  </si>
  <si>
    <t>72</t>
  </si>
  <si>
    <t>-89</t>
  </si>
  <si>
    <t>-48</t>
  </si>
  <si>
    <t>23</t>
  </si>
  <si>
    <t>-33</t>
  </si>
  <si>
    <t>73</t>
  </si>
  <si>
    <t>-34</t>
  </si>
  <si>
    <t>81</t>
  </si>
  <si>
    <t>-81</t>
  </si>
  <si>
    <t>-35</t>
  </si>
  <si>
    <t>91</t>
  </si>
  <si>
    <t>74</t>
  </si>
  <si>
    <t>-82</t>
  </si>
  <si>
    <t>-36</t>
  </si>
  <si>
    <t>27</t>
  </si>
  <si>
    <t>-73</t>
  </si>
  <si>
    <t>84</t>
  </si>
  <si>
    <t>92</t>
  </si>
  <si>
    <t>-74</t>
  </si>
  <si>
    <t>-37</t>
  </si>
  <si>
    <t>25</t>
  </si>
  <si>
    <t>75</t>
  </si>
  <si>
    <t>29</t>
  </si>
  <si>
    <t>96</t>
  </si>
  <si>
    <t>-38</t>
  </si>
  <si>
    <t>82</t>
  </si>
  <si>
    <t>-75</t>
  </si>
  <si>
    <t>-39</t>
  </si>
  <si>
    <t>93</t>
  </si>
  <si>
    <t>76</t>
  </si>
  <si>
    <t>-76</t>
  </si>
  <si>
    <t>-40</t>
  </si>
  <si>
    <t>-92</t>
  </si>
  <si>
    <t>94</t>
  </si>
  <si>
    <t>-93</t>
  </si>
  <si>
    <t>31</t>
  </si>
  <si>
    <t>-98</t>
  </si>
  <si>
    <t>-97</t>
  </si>
  <si>
    <t>Sivun nimi</t>
  </si>
  <si>
    <t>sivu 1</t>
  </si>
  <si>
    <t>Rivi</t>
  </si>
  <si>
    <t>Sarake</t>
  </si>
  <si>
    <t>Pelaaja 1 rivi</t>
  </si>
  <si>
    <t>Pelaaja 1 sarake</t>
  </si>
  <si>
    <t>Pelaaja 2 rivi</t>
  </si>
  <si>
    <t>Pelaaja 2 sarake</t>
  </si>
  <si>
    <t>H sivu</t>
  </si>
  <si>
    <t>H rivi</t>
  </si>
  <si>
    <t>H sarake</t>
  </si>
  <si>
    <t>sivu 2</t>
  </si>
  <si>
    <t>sivu 3</t>
  </si>
  <si>
    <t>V sivu</t>
  </si>
  <si>
    <t>V rivi</t>
  </si>
  <si>
    <t>V sarake</t>
  </si>
  <si>
    <t xml:space="preserve"> </t>
  </si>
  <si>
    <t>Nimi</t>
  </si>
  <si>
    <t>Seura</t>
  </si>
  <si>
    <t>Rating</t>
  </si>
  <si>
    <t>Luokat</t>
  </si>
  <si>
    <t>Tuomariptk</t>
  </si>
  <si>
    <t>Kilpailun nimi</t>
  </si>
  <si>
    <t>Luokka</t>
  </si>
  <si>
    <t>Pvm</t>
  </si>
  <si>
    <t>TUOMARIPÖYTÄKIRJA</t>
  </si>
  <si>
    <t>Pöytä</t>
  </si>
  <si>
    <t>Erä 1</t>
  </si>
  <si>
    <t>-</t>
  </si>
  <si>
    <t>Voittaja</t>
  </si>
  <si>
    <t>Erä 2</t>
  </si>
  <si>
    <t>Erä 3</t>
  </si>
  <si>
    <t>Tulos</t>
  </si>
  <si>
    <t>Erä 4</t>
  </si>
  <si>
    <t>Erä 5</t>
  </si>
  <si>
    <t>Tuomari</t>
  </si>
  <si>
    <t>Alkup. sij.</t>
  </si>
  <si>
    <t>Paikka kaaviossa</t>
  </si>
  <si>
    <t>Sijoitus</t>
  </si>
  <si>
    <t>Häviäjä</t>
  </si>
  <si>
    <t>TIP-70</t>
  </si>
  <si>
    <t>KoKa</t>
  </si>
  <si>
    <t>PT 75</t>
  </si>
  <si>
    <t>PT Espoo</t>
  </si>
  <si>
    <t>Äänismaa Juha</t>
  </si>
  <si>
    <t>Kosken Kesäkisa</t>
  </si>
  <si>
    <t>Tuka</t>
  </si>
  <si>
    <t>Räsänen Elmo</t>
  </si>
  <si>
    <t>BF-78</t>
  </si>
  <si>
    <t>Palmgren Patrik</t>
  </si>
  <si>
    <t>Koivumäki Jimi</t>
  </si>
  <si>
    <t xml:space="preserve">Relander Janne </t>
  </si>
  <si>
    <t>Tuomaila Petri</t>
  </si>
  <si>
    <t>LPTS</t>
  </si>
  <si>
    <t>Andersson Riku</t>
  </si>
  <si>
    <t>UU</t>
  </si>
  <si>
    <t>Schiewek nick</t>
  </si>
  <si>
    <t>Wega</t>
  </si>
  <si>
    <t xml:space="preserve">Kelmendi Mergim </t>
  </si>
  <si>
    <t xml:space="preserve">TuPy </t>
  </si>
  <si>
    <t xml:space="preserve">Pullinen Aleksei </t>
  </si>
  <si>
    <t xml:space="preserve">LPTS </t>
  </si>
  <si>
    <t>Razzaq Badr</t>
  </si>
  <si>
    <t xml:space="preserve">Mäkelä Aaro </t>
  </si>
  <si>
    <t xml:space="preserve">PT Espoo </t>
  </si>
  <si>
    <t>Södergård Patrik</t>
  </si>
  <si>
    <t>Pt jyväskylä</t>
  </si>
  <si>
    <t xml:space="preserve">Passinen Tapio </t>
  </si>
  <si>
    <t xml:space="preserve">PTS Sherwood </t>
  </si>
  <si>
    <t xml:space="preserve">Suokas Otto </t>
  </si>
  <si>
    <t>Suotmaa Juha</t>
  </si>
  <si>
    <t>TuTo</t>
  </si>
  <si>
    <t>Rosten Ari</t>
  </si>
  <si>
    <t>Koli Olli</t>
  </si>
  <si>
    <t>TuPy</t>
  </si>
  <si>
    <t>Julin Olli</t>
  </si>
  <si>
    <t xml:space="preserve">Nättilä Toni </t>
  </si>
  <si>
    <t>Pakarinen Kari</t>
  </si>
  <si>
    <t>LeVi</t>
  </si>
  <si>
    <t>Kylliö Harri</t>
  </si>
  <si>
    <t>Hella Matteo</t>
  </si>
  <si>
    <t>PT75</t>
  </si>
  <si>
    <t>Volkov Roman</t>
  </si>
  <si>
    <t xml:space="preserve">Vahtola Otso </t>
  </si>
  <si>
    <t xml:space="preserve">Haukiputaan Heitto </t>
  </si>
  <si>
    <t>Hella Lauri</t>
  </si>
  <si>
    <t xml:space="preserve">Povolotskii Vitali </t>
  </si>
  <si>
    <t>Belov Nikolai</t>
  </si>
  <si>
    <t>POR-83</t>
  </si>
  <si>
    <t>Looke Katrin</t>
  </si>
  <si>
    <t>Äänismaa Juha, Tuka</t>
  </si>
  <si>
    <t>Räsänen Elmo, BF-78</t>
  </si>
  <si>
    <t>Koivumäki Jimi, TIP-70</t>
  </si>
  <si>
    <t>Palmgren Patrik, KoKa</t>
  </si>
  <si>
    <t>Relander Janne , KoKa</t>
  </si>
  <si>
    <t>Andersson Riku, UU</t>
  </si>
  <si>
    <t>Tuomaila Petri, LPTS</t>
  </si>
  <si>
    <t>Schiewek nick, Wega</t>
  </si>
  <si>
    <t xml:space="preserve">Passinen Tapio , PTS Sherwood </t>
  </si>
  <si>
    <t xml:space="preserve">Pullinen Aleksei , LPTS </t>
  </si>
  <si>
    <t xml:space="preserve">Mäkelä Aaro , PT Espoo </t>
  </si>
  <si>
    <t>Södergård Patrik, Pt jyväskylä</t>
  </si>
  <si>
    <t xml:space="preserve">Kelmendi Mergim , TuPy </t>
  </si>
  <si>
    <t>Razzaq Badr, BF-78</t>
  </si>
  <si>
    <t>Pakarinen Kari, LeVi</t>
  </si>
  <si>
    <t>Julin Olli, TuPy</t>
  </si>
  <si>
    <t>Hella Lauri, PT 75</t>
  </si>
  <si>
    <t>Rosten Ari, TuTo</t>
  </si>
  <si>
    <t>Volkov Roman, LPTS</t>
  </si>
  <si>
    <t xml:space="preserve">Povolotskii Vitali , TuPy </t>
  </si>
  <si>
    <t xml:space="preserve">Vahtola Otso , Haukiputaan Heitto </t>
  </si>
  <si>
    <t>Belov Nikolai, POR-83</t>
  </si>
  <si>
    <t>Koli Olli, TuPy</t>
  </si>
  <si>
    <t>Kylliö Harri, TIP-70</t>
  </si>
  <si>
    <t>Nättilä Toni , TIP-70</t>
  </si>
  <si>
    <t xml:space="preserve">Suokas Otto , PT Espoo </t>
  </si>
  <si>
    <t>Hella Matteo, PT75</t>
  </si>
  <si>
    <t>Looke Katrin, PT Espoo</t>
  </si>
  <si>
    <t>Suotmaa Juha, TuTo</t>
  </si>
  <si>
    <t>Ikola Aleksi</t>
  </si>
  <si>
    <t>KoKu</t>
  </si>
  <si>
    <t>Lappi Vesa</t>
  </si>
  <si>
    <t>Ikola Pate</t>
  </si>
  <si>
    <t>Ikola Aleksi, KoKu</t>
  </si>
  <si>
    <t>Lappi Vesa, Wega</t>
  </si>
  <si>
    <t>Ikola Pate, KoKu</t>
  </si>
  <si>
    <t>X</t>
  </si>
  <si>
    <t>9,2,6</t>
  </si>
  <si>
    <t>6,7,2</t>
  </si>
  <si>
    <t>3,6,6</t>
  </si>
  <si>
    <t>8,-9,-3,4,6</t>
  </si>
  <si>
    <t>5,-9,-9,4,5</t>
  </si>
  <si>
    <t>-6,10,5,-8,6</t>
  </si>
  <si>
    <t>6,7,5</t>
  </si>
  <si>
    <t>-5,6,5,5</t>
  </si>
  <si>
    <t>10,5,7</t>
  </si>
  <si>
    <t>8,2,8</t>
  </si>
  <si>
    <t>10,4,3</t>
  </si>
  <si>
    <t>-11,6,8,-7,10</t>
  </si>
  <si>
    <t>2,3,3</t>
  </si>
  <si>
    <t>7,8,6</t>
  </si>
  <si>
    <t>7,9,4</t>
  </si>
  <si>
    <t>9,9,-8,10</t>
  </si>
  <si>
    <t>4,8,-5,9</t>
  </si>
  <si>
    <t>2,5,7</t>
  </si>
  <si>
    <t>-3,11,6,10</t>
  </si>
  <si>
    <t>-7,-9,8,7,6</t>
  </si>
  <si>
    <t>12,2,9</t>
  </si>
  <si>
    <t>6,-5,-4,10,5</t>
  </si>
  <si>
    <t>11,7,6</t>
  </si>
  <si>
    <t>-9,9,-5,7,9</t>
  </si>
  <si>
    <t>-9,5,12,-10,7</t>
  </si>
  <si>
    <t>-6,-10,8,4,4</t>
  </si>
  <si>
    <t>-8,7,7,7</t>
  </si>
  <si>
    <t>5,8,7</t>
  </si>
  <si>
    <t>8,-8,4,9</t>
  </si>
  <si>
    <t>9,9,3</t>
  </si>
  <si>
    <t>-7,2,3,8</t>
  </si>
  <si>
    <t>-9,10,9,6</t>
  </si>
  <si>
    <t>9,6,-6,5</t>
  </si>
  <si>
    <t>5,7,5</t>
  </si>
  <si>
    <t>10,-8,7,7</t>
  </si>
  <si>
    <t>6,-8,7,8</t>
  </si>
  <si>
    <t>8,2,12</t>
  </si>
  <si>
    <t>9,8,10</t>
  </si>
  <si>
    <t>9,5,-6,9</t>
  </si>
  <si>
    <t>-11,7,5,3</t>
  </si>
  <si>
    <t>7,8,5</t>
  </si>
  <si>
    <t>7,-11,12,-7,7</t>
  </si>
  <si>
    <t>-3,8,12,14</t>
  </si>
  <si>
    <t>5,-9,6,-6,5</t>
  </si>
  <si>
    <t>-8,2,6,4</t>
  </si>
  <si>
    <t>6,16,4</t>
  </si>
  <si>
    <t>9,6,9</t>
  </si>
  <si>
    <t>6,-4,4,11</t>
  </si>
  <si>
    <t>1,8,-9,-9,5</t>
  </si>
  <si>
    <t>7,8,8</t>
  </si>
  <si>
    <t>wo</t>
  </si>
  <si>
    <t>-8.-6,5,10,6</t>
  </si>
  <si>
    <t>9,8,9</t>
  </si>
  <si>
    <t>-9,-1,12,6,8</t>
  </si>
  <si>
    <t>-6,12,4,8</t>
  </si>
  <si>
    <t>4,3,-10,4</t>
  </si>
  <si>
    <t>7,11,8</t>
  </si>
  <si>
    <t>12,9,7</t>
  </si>
  <si>
    <t>4,6,-13,-10,1</t>
  </si>
  <si>
    <t>10,9,9</t>
  </si>
  <si>
    <t>9,5,1</t>
  </si>
  <si>
    <t>4,-11,3,-4,6</t>
  </si>
  <si>
    <t>8,11,7</t>
  </si>
  <si>
    <t>-10,-8,9,7,10</t>
  </si>
  <si>
    <t>6,-3,-10,8,2</t>
  </si>
  <si>
    <t>10,7,10</t>
  </si>
  <si>
    <t>6,8,7</t>
  </si>
  <si>
    <t>6,1,7</t>
  </si>
  <si>
    <t>-3,4,6,5</t>
  </si>
  <si>
    <t>7,5,6</t>
  </si>
  <si>
    <t>10,-9,6,10</t>
  </si>
  <si>
    <t>6,9,4</t>
  </si>
  <si>
    <t>8,-4,-8,7,12</t>
  </si>
  <si>
    <t>-7,5,3,-16,6</t>
  </si>
  <si>
    <t>-6,12,8,-11,8</t>
  </si>
  <si>
    <t>8,7,10</t>
  </si>
  <si>
    <t>4,8,5</t>
  </si>
  <si>
    <t>5,-11,9,-12,6</t>
  </si>
  <si>
    <t>11,-13,8,-13,8</t>
  </si>
  <si>
    <t>8,8,8</t>
  </si>
  <si>
    <t>6,9,6</t>
  </si>
  <si>
    <t>6,9,5</t>
  </si>
  <si>
    <t>8,7;-9,9</t>
  </si>
  <si>
    <t xml:space="preserve">sivu 1,  paikka 97 (L5) </t>
  </si>
  <si>
    <t xml:space="preserve">sivu 1,  paikka 98 (L9) </t>
  </si>
  <si>
    <t xml:space="preserve">sivu 2,  paikka 60 (L6) </t>
  </si>
  <si>
    <t>6,9,-5,5</t>
  </si>
  <si>
    <t>10,5,-3,-5,9</t>
  </si>
  <si>
    <t>10,8,5</t>
  </si>
  <si>
    <t>8,6,3</t>
  </si>
  <si>
    <t>-7,11,-9,11,9</t>
  </si>
  <si>
    <t>9,5,3</t>
  </si>
  <si>
    <t>-8,-4,8,10,8</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</si>
</sst>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mk&quot;;[Red]\-#,##0\ &quot;mk&quot;"/>
    <numFmt numFmtId="167" formatCode="#,##0.00\ &quot;mk&quot;;[Red]\-#,##0.00\ &quot;mk&quot;"/>
  </numFmts>
  <fonts count="61">
    <font>
      <sz val="10"/>
      <name val="Arial"/>
      <family val="0"/>
    </font>
    <font>
      <sz val="11"/>
      <color indexed="8"/>
      <name val="Calibri"/>
      <family val="2"/>
    </font>
    <font>
      <b/>
      <sz val="10"/>
      <name val="Arial"/>
      <family val="2"/>
    </font>
    <font>
      <b/>
      <i/>
      <sz val="10"/>
      <name val="Arial"/>
      <family val="2"/>
    </font>
    <font>
      <sz val="10"/>
      <name val="MS Sans Serif"/>
      <family val="2"/>
    </font>
    <font>
      <b/>
      <sz val="11"/>
      <name val="Arial"/>
      <family val="2"/>
    </font>
    <font>
      <b/>
      <sz val="11"/>
      <name val="Times New Roman"/>
      <family val="1"/>
    </font>
    <font>
      <sz val="9"/>
      <name val="Arial"/>
      <family val="2"/>
    </font>
    <font>
      <b/>
      <sz val="9"/>
      <name val="Arial"/>
      <family val="2"/>
    </font>
    <font>
      <b/>
      <sz val="10"/>
      <name val="Times New Roman"/>
      <family val="1"/>
    </font>
    <font>
      <sz val="10"/>
      <name val="Times New Roman"/>
      <family val="1"/>
    </font>
    <font>
      <b/>
      <i/>
      <sz val="12"/>
      <name val="Arial"/>
      <family val="2"/>
    </font>
    <font>
      <b/>
      <i/>
      <sz val="12"/>
      <name val="Times New Roman"/>
      <family val="1"/>
    </font>
    <font>
      <sz val="8"/>
      <name val="Arial"/>
      <family val="2"/>
    </font>
    <font>
      <b/>
      <sz val="8"/>
      <name val="Arial"/>
      <family val="2"/>
    </font>
    <font>
      <b/>
      <i/>
      <sz val="8"/>
      <name val="Arial"/>
      <family val="2"/>
    </font>
    <font>
      <b/>
      <sz val="8"/>
      <name val="Times New Roman"/>
      <family val="1"/>
    </font>
    <font>
      <b/>
      <sz val="12"/>
      <name val="Times New Roman"/>
      <family val="1"/>
    </font>
    <font>
      <b/>
      <sz val="8"/>
      <name val="Tahoma"/>
      <family val="2"/>
    </font>
    <font>
      <sz val="8"/>
      <name val="Tahoma"/>
      <family val="2"/>
    </font>
    <font>
      <sz val="12"/>
      <name val="Arial"/>
      <family val="2"/>
    </font>
    <font>
      <sz val="10"/>
      <name val="Arial Narrow"/>
      <family val="2"/>
    </font>
    <font>
      <sz val="11"/>
      <name val="Arial Narrow"/>
      <family val="2"/>
    </font>
    <font>
      <sz val="11"/>
      <color indexed="9"/>
      <name val="Calibri"/>
      <family val="2"/>
    </font>
    <font>
      <u val="single"/>
      <sz val="10"/>
      <color indexed="20"/>
      <name val="Arial"/>
      <family val="2"/>
    </font>
    <font>
      <sz val="11"/>
      <color indexed="20"/>
      <name val="Calibri"/>
      <family val="2"/>
    </font>
    <font>
      <u val="single"/>
      <sz val="10"/>
      <color indexed="12"/>
      <name val="Arial"/>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1"/>
      <name val="Calibri"/>
      <family val="2"/>
    </font>
    <font>
      <sz val="11"/>
      <color theme="1"/>
      <name val="Calibri"/>
      <family val="2"/>
    </font>
    <font>
      <sz val="11"/>
      <color theme="0"/>
      <name val="Calibri"/>
      <family val="2"/>
    </font>
    <font>
      <u val="single"/>
      <sz val="10"/>
      <color theme="11"/>
      <name val="Arial"/>
      <family val="2"/>
    </font>
    <font>
      <sz val="11"/>
      <color rgb="FF9C0006"/>
      <name val="Calibri"/>
      <family val="2"/>
    </font>
    <font>
      <u val="single"/>
      <sz val="10"/>
      <color theme="10"/>
      <name val="Arial"/>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9"/>
        <bgColor indexed="64"/>
      </patternFill>
    </fill>
    <fill>
      <patternFill patternType="solid">
        <fgColor rgb="FFEAF1DD"/>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right style="thin"/>
      <top style="thin"/>
      <bottom/>
    </border>
    <border>
      <left/>
      <right/>
      <top style="thin"/>
      <bottom/>
    </border>
    <border>
      <left style="thin"/>
      <right/>
      <top/>
      <bottom/>
    </border>
    <border>
      <left style="thin"/>
      <right/>
      <top/>
      <bottom style="thin"/>
    </border>
    <border>
      <left style="thin"/>
      <right>
        <color indexed="63"/>
      </right>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0" fillId="26" borderId="1" applyNumberFormat="0" applyFont="0" applyAlignment="0" applyProtection="0"/>
    <xf numFmtId="0" fontId="45" fillId="27" borderId="0" applyNumberFormat="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2" applyNumberFormat="0" applyAlignment="0" applyProtection="0"/>
    <xf numFmtId="0" fontId="49" fillId="0" borderId="3" applyNumberFormat="0" applyFill="0" applyAlignment="0" applyProtection="0"/>
    <xf numFmtId="0" fontId="50" fillId="30"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38" fontId="4" fillId="0" borderId="0" applyFont="0" applyFill="0" applyBorder="0" applyAlignment="0" applyProtection="0"/>
    <xf numFmtId="166" fontId="4" fillId="0" borderId="0" applyFon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57" fillId="31" borderId="2" applyNumberFormat="0" applyAlignment="0" applyProtection="0"/>
    <xf numFmtId="0" fontId="58" fillId="32" borderId="8" applyNumberFormat="0" applyAlignment="0" applyProtection="0"/>
    <xf numFmtId="0" fontId="59"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cellStyleXfs>
  <cellXfs count="284">
    <xf numFmtId="0" fontId="0" fillId="0" borderId="0" xfId="0" applyAlignment="1">
      <alignment/>
    </xf>
    <xf numFmtId="0" fontId="0" fillId="0" borderId="0" xfId="48" applyFont="1" applyAlignment="1">
      <alignment horizontal="center"/>
      <protection/>
    </xf>
    <xf numFmtId="0" fontId="0" fillId="0" borderId="0" xfId="48" applyFont="1">
      <alignment/>
      <protection/>
    </xf>
    <xf numFmtId="0" fontId="2" fillId="0" borderId="0" xfId="48" applyFont="1">
      <alignment/>
      <protection/>
    </xf>
    <xf numFmtId="0" fontId="0" fillId="0" borderId="0" xfId="48" applyFont="1" applyBorder="1" applyAlignment="1">
      <alignment horizontal="center"/>
      <protection/>
    </xf>
    <xf numFmtId="0" fontId="0" fillId="0" borderId="0" xfId="48" applyFont="1" applyBorder="1">
      <alignment/>
      <protection/>
    </xf>
    <xf numFmtId="0" fontId="0" fillId="0" borderId="0" xfId="47" applyFont="1">
      <alignment/>
      <protection/>
    </xf>
    <xf numFmtId="0" fontId="0" fillId="0" borderId="10" xfId="0" applyBorder="1" applyAlignment="1">
      <alignment/>
    </xf>
    <xf numFmtId="0" fontId="0" fillId="0" borderId="10" xfId="48" applyFont="1" applyBorder="1" applyAlignment="1">
      <alignment horizontal="center"/>
      <protection/>
    </xf>
    <xf numFmtId="0" fontId="0" fillId="0" borderId="10" xfId="48" applyFont="1" applyBorder="1">
      <alignment/>
      <protection/>
    </xf>
    <xf numFmtId="0" fontId="5" fillId="0" borderId="0" xfId="48" applyFont="1">
      <alignment/>
      <protection/>
    </xf>
    <xf numFmtId="0" fontId="6" fillId="0" borderId="10" xfId="48" applyFont="1" applyBorder="1" applyAlignment="1">
      <alignment horizontal="left"/>
      <protection/>
    </xf>
    <xf numFmtId="0" fontId="6" fillId="0" borderId="0" xfId="47" applyFont="1">
      <alignment/>
      <protection/>
    </xf>
    <xf numFmtId="0" fontId="6" fillId="0" borderId="0" xfId="48" applyFont="1">
      <alignment/>
      <protection/>
    </xf>
    <xf numFmtId="20" fontId="8" fillId="0" borderId="0" xfId="0" applyNumberFormat="1" applyFont="1" applyAlignment="1">
      <alignment/>
    </xf>
    <xf numFmtId="0" fontId="7" fillId="0" borderId="0" xfId="48" applyFont="1" applyAlignment="1">
      <alignment/>
      <protection/>
    </xf>
    <xf numFmtId="1" fontId="7" fillId="0" borderId="0" xfId="48" applyNumberFormat="1" applyFont="1" applyAlignment="1">
      <alignment/>
      <protection/>
    </xf>
    <xf numFmtId="0" fontId="7" fillId="0" borderId="0" xfId="0" applyFont="1" applyAlignment="1">
      <alignment/>
    </xf>
    <xf numFmtId="1" fontId="7" fillId="33" borderId="0" xfId="48" applyNumberFormat="1" applyFont="1" applyFill="1" applyAlignment="1">
      <alignment/>
      <protection/>
    </xf>
    <xf numFmtId="1" fontId="7" fillId="0" borderId="0" xfId="48" applyNumberFormat="1" applyFont="1" applyBorder="1" applyAlignment="1">
      <alignment/>
      <protection/>
    </xf>
    <xf numFmtId="1" fontId="6" fillId="0" borderId="0" xfId="48" applyNumberFormat="1" applyFont="1" applyBorder="1" applyAlignment="1">
      <alignment horizontal="left"/>
      <protection/>
    </xf>
    <xf numFmtId="0" fontId="0" fillId="0" borderId="0" xfId="48" applyFont="1" applyAlignment="1">
      <alignment horizontal="right"/>
      <protection/>
    </xf>
    <xf numFmtId="0" fontId="7" fillId="0" borderId="0" xfId="0" applyFont="1" applyBorder="1" applyAlignment="1">
      <alignment horizontal="right"/>
    </xf>
    <xf numFmtId="1" fontId="7" fillId="0" borderId="0" xfId="48" applyNumberFormat="1" applyFont="1" applyBorder="1" applyAlignment="1">
      <alignment horizontal="right"/>
      <protection/>
    </xf>
    <xf numFmtId="0" fontId="0" fillId="0" borderId="0" xfId="47" applyFont="1" applyAlignment="1">
      <alignment horizontal="right"/>
      <protection/>
    </xf>
    <xf numFmtId="0" fontId="0" fillId="0" borderId="11" xfId="48" applyFont="1" applyBorder="1">
      <alignment/>
      <protection/>
    </xf>
    <xf numFmtId="1" fontId="7" fillId="0" borderId="0" xfId="48" applyNumberFormat="1" applyFont="1" applyBorder="1" applyAlignment="1" quotePrefix="1">
      <alignment/>
      <protection/>
    </xf>
    <xf numFmtId="0" fontId="0" fillId="0" borderId="12" xfId="0" applyBorder="1" applyAlignment="1">
      <alignment/>
    </xf>
    <xf numFmtId="20" fontId="8" fillId="0" borderId="10" xfId="0" applyNumberFormat="1" applyFont="1" applyBorder="1" applyAlignment="1">
      <alignment/>
    </xf>
    <xf numFmtId="0" fontId="0" fillId="0" borderId="0" xfId="0" applyBorder="1" applyAlignment="1">
      <alignment/>
    </xf>
    <xf numFmtId="0" fontId="9" fillId="0" borderId="0" xfId="48" applyFont="1" applyAlignment="1">
      <alignment horizontal="left"/>
      <protection/>
    </xf>
    <xf numFmtId="0" fontId="9" fillId="0" borderId="10" xfId="48" applyFont="1" applyBorder="1" applyAlignment="1">
      <alignment horizontal="left"/>
      <protection/>
    </xf>
    <xf numFmtId="0" fontId="9" fillId="0" borderId="0" xfId="0" applyFont="1" applyBorder="1" applyAlignment="1">
      <alignment horizontal="left"/>
    </xf>
    <xf numFmtId="0" fontId="9" fillId="0" borderId="0" xfId="0" applyFont="1" applyAlignment="1">
      <alignment horizontal="left"/>
    </xf>
    <xf numFmtId="0" fontId="9" fillId="0" borderId="0" xfId="48" applyFont="1" applyBorder="1" applyAlignment="1">
      <alignment horizontal="left"/>
      <protection/>
    </xf>
    <xf numFmtId="0" fontId="10" fillId="0" borderId="0" xfId="47" applyFont="1" applyAlignment="1">
      <alignment horizontal="left"/>
      <protection/>
    </xf>
    <xf numFmtId="0" fontId="10" fillId="0" borderId="0" xfId="48" applyFont="1" applyAlignment="1">
      <alignment horizontal="left"/>
      <protection/>
    </xf>
    <xf numFmtId="0" fontId="3" fillId="0" borderId="0" xfId="0" applyFont="1" applyAlignment="1">
      <alignment/>
    </xf>
    <xf numFmtId="1" fontId="3" fillId="0" borderId="0" xfId="48" applyNumberFormat="1" applyFont="1" applyBorder="1" applyAlignment="1">
      <alignment/>
      <protection/>
    </xf>
    <xf numFmtId="0" fontId="3" fillId="0" borderId="0" xfId="48" applyFont="1">
      <alignment/>
      <protection/>
    </xf>
    <xf numFmtId="49" fontId="11" fillId="0" borderId="0" xfId="48" applyNumberFormat="1" applyFont="1" applyAlignment="1">
      <alignment/>
      <protection/>
    </xf>
    <xf numFmtId="49" fontId="12" fillId="0" borderId="0" xfId="48" applyNumberFormat="1" applyFont="1" applyAlignment="1">
      <alignment/>
      <protection/>
    </xf>
    <xf numFmtId="49" fontId="11" fillId="0" borderId="0" xfId="48" applyNumberFormat="1" applyFont="1" applyAlignment="1">
      <alignment/>
      <protection/>
    </xf>
    <xf numFmtId="49" fontId="11" fillId="0" borderId="0" xfId="48" applyNumberFormat="1" applyFont="1" applyAlignment="1">
      <alignment horizontal="center"/>
      <protection/>
    </xf>
    <xf numFmtId="0" fontId="13" fillId="0" borderId="0" xfId="48" applyFont="1">
      <alignment/>
      <protection/>
    </xf>
    <xf numFmtId="0" fontId="13" fillId="0" borderId="0" xfId="48" applyFont="1" applyAlignment="1">
      <alignment horizontal="right"/>
      <protection/>
    </xf>
    <xf numFmtId="0" fontId="13" fillId="0" borderId="0" xfId="0" applyFont="1" applyAlignment="1">
      <alignment/>
    </xf>
    <xf numFmtId="0" fontId="7" fillId="0" borderId="0" xfId="0" applyFont="1" applyBorder="1" applyAlignment="1">
      <alignment/>
    </xf>
    <xf numFmtId="1" fontId="7" fillId="33" borderId="0" xfId="48" applyNumberFormat="1" applyFont="1" applyFill="1" applyBorder="1" applyAlignment="1">
      <alignment/>
      <protection/>
    </xf>
    <xf numFmtId="1" fontId="7" fillId="0" borderId="0" xfId="0" applyNumberFormat="1" applyFont="1" applyBorder="1" applyAlignment="1">
      <alignment/>
    </xf>
    <xf numFmtId="0" fontId="7" fillId="0" borderId="0" xfId="0" applyFont="1" applyBorder="1" applyAlignment="1">
      <alignment/>
    </xf>
    <xf numFmtId="49" fontId="8" fillId="0" borderId="0" xfId="0" applyNumberFormat="1" applyFont="1" applyAlignment="1">
      <alignment/>
    </xf>
    <xf numFmtId="49" fontId="7" fillId="0" borderId="0" xfId="48" applyNumberFormat="1" applyFont="1" applyBorder="1" applyAlignment="1">
      <alignment/>
      <protection/>
    </xf>
    <xf numFmtId="49" fontId="7" fillId="0" borderId="0" xfId="48" applyNumberFormat="1" applyFont="1" applyAlignment="1">
      <alignment/>
      <protection/>
    </xf>
    <xf numFmtId="49" fontId="7" fillId="0" borderId="0" xfId="0" applyNumberFormat="1" applyFont="1" applyBorder="1" applyAlignment="1">
      <alignment/>
    </xf>
    <xf numFmtId="49" fontId="7" fillId="0" borderId="11" xfId="48" applyNumberFormat="1" applyFont="1" applyBorder="1" applyAlignment="1">
      <alignment/>
      <protection/>
    </xf>
    <xf numFmtId="49" fontId="0" fillId="0" borderId="0" xfId="48" applyNumberFormat="1" applyFont="1" applyBorder="1" applyAlignment="1">
      <alignment horizontal="center"/>
      <protection/>
    </xf>
    <xf numFmtId="49" fontId="7" fillId="0" borderId="11" xfId="48" applyNumberFormat="1" applyFont="1" applyBorder="1" applyAlignment="1">
      <alignment horizontal="right"/>
      <protection/>
    </xf>
    <xf numFmtId="49" fontId="0" fillId="0" borderId="0" xfId="48" applyNumberFormat="1" applyFont="1" applyBorder="1" applyAlignment="1">
      <alignment horizontal="left"/>
      <protection/>
    </xf>
    <xf numFmtId="49" fontId="0" fillId="0" borderId="0" xfId="48" applyNumberFormat="1" applyFont="1" applyAlignment="1">
      <alignment horizontal="center"/>
      <protection/>
    </xf>
    <xf numFmtId="49" fontId="0" fillId="0" borderId="0" xfId="47" applyNumberFormat="1" applyFont="1">
      <alignment/>
      <protection/>
    </xf>
    <xf numFmtId="49" fontId="14" fillId="0" borderId="0" xfId="48" applyNumberFormat="1" applyFont="1" applyAlignment="1">
      <alignment horizontal="left"/>
      <protection/>
    </xf>
    <xf numFmtId="49" fontId="13" fillId="0" borderId="10" xfId="48" applyNumberFormat="1" applyFont="1" applyBorder="1" applyAlignment="1">
      <alignment horizontal="left"/>
      <protection/>
    </xf>
    <xf numFmtId="49" fontId="13" fillId="0" borderId="0" xfId="48" applyNumberFormat="1" applyFont="1" applyBorder="1" applyAlignment="1">
      <alignment horizontal="right"/>
      <protection/>
    </xf>
    <xf numFmtId="49" fontId="13" fillId="0" borderId="12" xfId="48" applyNumberFormat="1" applyFont="1" applyBorder="1" applyAlignment="1">
      <alignment horizontal="left"/>
      <protection/>
    </xf>
    <xf numFmtId="49" fontId="13" fillId="0" borderId="0" xfId="0" applyNumberFormat="1" applyFont="1" applyAlignment="1">
      <alignment horizontal="left"/>
    </xf>
    <xf numFmtId="49" fontId="13" fillId="0" borderId="11" xfId="48" applyNumberFormat="1" applyFont="1" applyBorder="1" applyAlignment="1">
      <alignment horizontal="right"/>
      <protection/>
    </xf>
    <xf numFmtId="49" fontId="13" fillId="0" borderId="0" xfId="48" applyNumberFormat="1" applyFont="1" applyBorder="1" applyAlignment="1">
      <alignment horizontal="left"/>
      <protection/>
    </xf>
    <xf numFmtId="49" fontId="13" fillId="0" borderId="0" xfId="48" applyNumberFormat="1" applyFont="1" applyAlignment="1">
      <alignment horizontal="left"/>
      <protection/>
    </xf>
    <xf numFmtId="49" fontId="13" fillId="0" borderId="0" xfId="47" applyNumberFormat="1" applyFont="1" applyAlignment="1">
      <alignment horizontal="left"/>
      <protection/>
    </xf>
    <xf numFmtId="49" fontId="13" fillId="0" borderId="0" xfId="0" applyNumberFormat="1" applyFont="1" applyBorder="1" applyAlignment="1">
      <alignment horizontal="left"/>
    </xf>
    <xf numFmtId="49" fontId="13" fillId="0" borderId="0" xfId="0" applyNumberFormat="1" applyFont="1" applyBorder="1" applyAlignment="1">
      <alignment horizontal="right"/>
    </xf>
    <xf numFmtId="49" fontId="13" fillId="0" borderId="11" xfId="0" applyNumberFormat="1" applyFont="1" applyBorder="1" applyAlignment="1">
      <alignment horizontal="right"/>
    </xf>
    <xf numFmtId="49" fontId="13" fillId="0" borderId="12" xfId="0" applyNumberFormat="1" applyFont="1" applyBorder="1" applyAlignment="1">
      <alignment horizontal="right"/>
    </xf>
    <xf numFmtId="49" fontId="13" fillId="0" borderId="0" xfId="0" applyNumberFormat="1" applyFont="1" applyAlignment="1">
      <alignment horizontal="right"/>
    </xf>
    <xf numFmtId="49" fontId="13" fillId="0" borderId="0" xfId="48" applyNumberFormat="1" applyFont="1" applyAlignment="1">
      <alignment horizontal="right"/>
      <protection/>
    </xf>
    <xf numFmtId="49" fontId="13" fillId="0" borderId="0" xfId="47" applyNumberFormat="1" applyFont="1" applyAlignment="1">
      <alignment horizontal="right"/>
      <protection/>
    </xf>
    <xf numFmtId="49" fontId="2" fillId="0" borderId="0" xfId="48" applyNumberFormat="1" applyFont="1" applyAlignment="1">
      <alignment horizontal="right"/>
      <protection/>
    </xf>
    <xf numFmtId="49" fontId="5" fillId="0" borderId="0" xfId="48" applyNumberFormat="1" applyFont="1" applyBorder="1" applyAlignment="1">
      <alignment horizontal="right"/>
      <protection/>
    </xf>
    <xf numFmtId="49" fontId="14" fillId="0" borderId="0" xfId="0" applyNumberFormat="1" applyFont="1" applyBorder="1" applyAlignment="1">
      <alignment horizontal="left"/>
    </xf>
    <xf numFmtId="49" fontId="13" fillId="0" borderId="0" xfId="0" applyNumberFormat="1" applyFont="1" applyBorder="1" applyAlignment="1">
      <alignment/>
    </xf>
    <xf numFmtId="49" fontId="14" fillId="0" borderId="11" xfId="0" applyNumberFormat="1" applyFont="1" applyBorder="1" applyAlignment="1">
      <alignment horizontal="left"/>
    </xf>
    <xf numFmtId="49" fontId="13" fillId="0" borderId="0" xfId="48" applyNumberFormat="1" applyFont="1" applyBorder="1" applyAlignment="1">
      <alignment/>
      <protection/>
    </xf>
    <xf numFmtId="49" fontId="13" fillId="0" borderId="0" xfId="48" applyNumberFormat="1" applyFont="1" applyBorder="1">
      <alignment/>
      <protection/>
    </xf>
    <xf numFmtId="49" fontId="13" fillId="0" borderId="0" xfId="0" applyNumberFormat="1" applyFont="1" applyBorder="1" applyAlignment="1">
      <alignment/>
    </xf>
    <xf numFmtId="49" fontId="13" fillId="0" borderId="0" xfId="48" applyNumberFormat="1" applyFont="1">
      <alignment/>
      <protection/>
    </xf>
    <xf numFmtId="49" fontId="13" fillId="33" borderId="0" xfId="48" applyNumberFormat="1" applyFont="1" applyFill="1" applyBorder="1" applyAlignment="1">
      <alignment/>
      <protection/>
    </xf>
    <xf numFmtId="49" fontId="13" fillId="0" borderId="0" xfId="48" applyNumberFormat="1" applyFont="1" applyBorder="1" applyAlignment="1" quotePrefix="1">
      <alignment/>
      <protection/>
    </xf>
    <xf numFmtId="49" fontId="13" fillId="0" borderId="0" xfId="48" applyNumberFormat="1" applyFont="1" applyBorder="1" applyAlignment="1">
      <alignment horizontal="center"/>
      <protection/>
    </xf>
    <xf numFmtId="49" fontId="13" fillId="0" borderId="0" xfId="48" applyNumberFormat="1" applyFont="1" applyAlignment="1">
      <alignment horizontal="center"/>
      <protection/>
    </xf>
    <xf numFmtId="49" fontId="13" fillId="0" borderId="0" xfId="47" applyNumberFormat="1" applyFont="1">
      <alignment/>
      <protection/>
    </xf>
    <xf numFmtId="49" fontId="13" fillId="0" borderId="10" xfId="0" applyNumberFormat="1" applyFont="1" applyBorder="1" applyAlignment="1">
      <alignment horizontal="left"/>
    </xf>
    <xf numFmtId="49" fontId="13" fillId="0" borderId="12" xfId="0" applyNumberFormat="1" applyFont="1" applyBorder="1" applyAlignment="1">
      <alignment horizontal="left"/>
    </xf>
    <xf numFmtId="49" fontId="5" fillId="0" borderId="0" xfId="0" applyNumberFormat="1" applyFont="1" applyBorder="1" applyAlignment="1">
      <alignment horizontal="right"/>
    </xf>
    <xf numFmtId="49" fontId="5" fillId="0" borderId="0" xfId="48" applyNumberFormat="1" applyFont="1" applyAlignment="1">
      <alignment horizontal="right"/>
      <protection/>
    </xf>
    <xf numFmtId="0" fontId="13" fillId="0" borderId="0" xfId="48" applyFont="1" applyAlignment="1">
      <alignment horizontal="center"/>
      <protection/>
    </xf>
    <xf numFmtId="0" fontId="13" fillId="0" borderId="10" xfId="0" applyFont="1" applyBorder="1" applyAlignment="1">
      <alignment horizontal="left"/>
    </xf>
    <xf numFmtId="49" fontId="15" fillId="0" borderId="0" xfId="48" applyNumberFormat="1" applyFont="1" applyAlignment="1">
      <alignment/>
      <protection/>
    </xf>
    <xf numFmtId="49" fontId="15" fillId="0" borderId="0" xfId="48" applyNumberFormat="1" applyFont="1" applyAlignment="1">
      <alignment horizontal="center"/>
      <protection/>
    </xf>
    <xf numFmtId="0" fontId="14" fillId="0" borderId="0" xfId="48" applyFont="1">
      <alignment/>
      <protection/>
    </xf>
    <xf numFmtId="0" fontId="13" fillId="0" borderId="11" xfId="0" applyFont="1" applyBorder="1" applyAlignment="1">
      <alignment horizontal="right"/>
    </xf>
    <xf numFmtId="20" fontId="14" fillId="0" borderId="0" xfId="0" applyNumberFormat="1" applyFont="1" applyAlignment="1">
      <alignment/>
    </xf>
    <xf numFmtId="0" fontId="14" fillId="0" borderId="0" xfId="0" applyFont="1" applyBorder="1" applyAlignment="1">
      <alignment horizontal="left"/>
    </xf>
    <xf numFmtId="0" fontId="13" fillId="0" borderId="0" xfId="0" applyFont="1" applyBorder="1" applyAlignment="1">
      <alignment/>
    </xf>
    <xf numFmtId="0" fontId="13" fillId="0" borderId="10" xfId="48" applyFont="1" applyBorder="1" applyAlignment="1">
      <alignment horizontal="left"/>
      <protection/>
    </xf>
    <xf numFmtId="1" fontId="13" fillId="0" borderId="11" xfId="48" applyNumberFormat="1" applyFont="1" applyBorder="1" applyAlignment="1">
      <alignment horizontal="right"/>
      <protection/>
    </xf>
    <xf numFmtId="0" fontId="13" fillId="0" borderId="0" xfId="48" applyFont="1" applyAlignment="1">
      <alignment/>
      <protection/>
    </xf>
    <xf numFmtId="0" fontId="13" fillId="0" borderId="0" xfId="0" applyFont="1" applyBorder="1" applyAlignment="1">
      <alignment horizontal="right"/>
    </xf>
    <xf numFmtId="0" fontId="13" fillId="0" borderId="0" xfId="48" applyFont="1" applyBorder="1">
      <alignment/>
      <protection/>
    </xf>
    <xf numFmtId="1" fontId="13" fillId="0" borderId="0" xfId="48" applyNumberFormat="1" applyFont="1" applyAlignment="1">
      <alignment/>
      <protection/>
    </xf>
    <xf numFmtId="0" fontId="13" fillId="0" borderId="12" xfId="48" applyFont="1" applyBorder="1" applyAlignment="1">
      <alignment horizontal="left"/>
      <protection/>
    </xf>
    <xf numFmtId="0" fontId="13" fillId="0" borderId="0" xfId="48" applyFont="1" applyBorder="1" applyAlignment="1">
      <alignment horizontal="center"/>
      <protection/>
    </xf>
    <xf numFmtId="1" fontId="13" fillId="0" borderId="11" xfId="48" applyNumberFormat="1" applyFont="1" applyBorder="1" applyAlignment="1">
      <alignment/>
      <protection/>
    </xf>
    <xf numFmtId="1" fontId="13" fillId="0" borderId="12" xfId="48" applyNumberFormat="1" applyFont="1" applyBorder="1" applyAlignment="1">
      <alignment horizontal="right"/>
      <protection/>
    </xf>
    <xf numFmtId="1" fontId="13" fillId="0" borderId="0" xfId="48" applyNumberFormat="1" applyFont="1" applyBorder="1" applyAlignment="1">
      <alignment/>
      <protection/>
    </xf>
    <xf numFmtId="0" fontId="13" fillId="0" borderId="11" xfId="48" applyFont="1" applyBorder="1" applyAlignment="1">
      <alignment horizontal="right"/>
      <protection/>
    </xf>
    <xf numFmtId="0" fontId="13" fillId="0" borderId="12" xfId="0" applyFont="1" applyBorder="1" applyAlignment="1">
      <alignment horizontal="right"/>
    </xf>
    <xf numFmtId="1" fontId="13" fillId="0" borderId="11" xfId="48" applyNumberFormat="1" applyFont="1" applyBorder="1" applyAlignment="1" quotePrefix="1">
      <alignment/>
      <protection/>
    </xf>
    <xf numFmtId="1" fontId="13" fillId="0" borderId="12" xfId="48" applyNumberFormat="1" applyFont="1" applyBorder="1" applyAlignment="1" quotePrefix="1">
      <alignment horizontal="left"/>
      <protection/>
    </xf>
    <xf numFmtId="1" fontId="13" fillId="0" borderId="0" xfId="48" applyNumberFormat="1" applyFont="1" applyBorder="1" applyAlignment="1" quotePrefix="1">
      <alignment/>
      <protection/>
    </xf>
    <xf numFmtId="0" fontId="13" fillId="0" borderId="11" xfId="0" applyFont="1" applyBorder="1" applyAlignment="1">
      <alignment/>
    </xf>
    <xf numFmtId="1" fontId="13" fillId="0" borderId="0" xfId="48" applyNumberFormat="1" applyFont="1" applyBorder="1" applyAlignment="1">
      <alignment horizontal="right"/>
      <protection/>
    </xf>
    <xf numFmtId="1" fontId="13" fillId="0" borderId="12" xfId="48" applyNumberFormat="1" applyFont="1" applyBorder="1" applyAlignment="1">
      <alignment/>
      <protection/>
    </xf>
    <xf numFmtId="0" fontId="13" fillId="0" borderId="0" xfId="0" applyFont="1" applyAlignment="1">
      <alignment horizontal="right"/>
    </xf>
    <xf numFmtId="1" fontId="13" fillId="0" borderId="0" xfId="0" applyNumberFormat="1" applyFont="1" applyBorder="1" applyAlignment="1">
      <alignment/>
    </xf>
    <xf numFmtId="20" fontId="14" fillId="0" borderId="0" xfId="0" applyNumberFormat="1" applyFont="1" applyBorder="1" applyAlignment="1">
      <alignment/>
    </xf>
    <xf numFmtId="0" fontId="13" fillId="0" borderId="0" xfId="48" applyFont="1" applyBorder="1" applyAlignment="1">
      <alignment/>
      <protection/>
    </xf>
    <xf numFmtId="1" fontId="15" fillId="0" borderId="0" xfId="48" applyNumberFormat="1" applyFont="1" applyBorder="1" applyAlignment="1">
      <alignment/>
      <protection/>
    </xf>
    <xf numFmtId="0" fontId="13" fillId="0" borderId="0" xfId="47" applyFont="1">
      <alignment/>
      <protection/>
    </xf>
    <xf numFmtId="0" fontId="13" fillId="0" borderId="0" xfId="47" applyFont="1" applyAlignment="1">
      <alignment horizontal="right"/>
      <protection/>
    </xf>
    <xf numFmtId="0" fontId="13" fillId="0" borderId="0" xfId="48" applyFont="1" applyBorder="1" applyAlignment="1">
      <alignment horizontal="right"/>
      <protection/>
    </xf>
    <xf numFmtId="0" fontId="16" fillId="0" borderId="12" xfId="48" applyFont="1" applyBorder="1" applyAlignment="1">
      <alignment horizontal="left"/>
      <protection/>
    </xf>
    <xf numFmtId="0" fontId="13" fillId="0" borderId="0" xfId="0" applyFont="1" applyBorder="1" applyAlignment="1">
      <alignment/>
    </xf>
    <xf numFmtId="0" fontId="16" fillId="0" borderId="0" xfId="0" applyFont="1" applyBorder="1" applyAlignment="1">
      <alignment horizontal="left"/>
    </xf>
    <xf numFmtId="0" fontId="16" fillId="0" borderId="10" xfId="48" applyFont="1" applyBorder="1" applyAlignment="1">
      <alignment horizontal="left"/>
      <protection/>
    </xf>
    <xf numFmtId="0" fontId="16" fillId="0" borderId="0" xfId="48" applyFont="1" applyBorder="1" applyAlignment="1">
      <alignment horizontal="left"/>
      <protection/>
    </xf>
    <xf numFmtId="1" fontId="13" fillId="0" borderId="10" xfId="48" applyNumberFormat="1" applyFont="1" applyBorder="1" applyAlignment="1" quotePrefix="1">
      <alignment/>
      <protection/>
    </xf>
    <xf numFmtId="0" fontId="16" fillId="0" borderId="10" xfId="48" applyFont="1" applyBorder="1">
      <alignment/>
      <protection/>
    </xf>
    <xf numFmtId="0" fontId="16" fillId="0" borderId="12" xfId="48" applyFont="1" applyBorder="1">
      <alignment/>
      <protection/>
    </xf>
    <xf numFmtId="1" fontId="16" fillId="0" borderId="0" xfId="48" applyNumberFormat="1" applyFont="1" applyBorder="1" applyAlignment="1">
      <alignment horizontal="left"/>
      <protection/>
    </xf>
    <xf numFmtId="1" fontId="13" fillId="0" borderId="11" xfId="0" applyNumberFormat="1" applyFont="1" applyBorder="1" applyAlignment="1">
      <alignment/>
    </xf>
    <xf numFmtId="49" fontId="13" fillId="0" borderId="0" xfId="0" applyNumberFormat="1" applyFont="1" applyAlignment="1">
      <alignment horizontal="right"/>
    </xf>
    <xf numFmtId="1" fontId="13" fillId="0" borderId="0" xfId="48" applyNumberFormat="1" applyFont="1" applyAlignment="1">
      <alignment horizontal="left"/>
      <protection/>
    </xf>
    <xf numFmtId="1" fontId="13" fillId="0" borderId="0" xfId="48" applyNumberFormat="1" applyFont="1" applyBorder="1" applyAlignment="1">
      <alignment horizontal="left"/>
      <protection/>
    </xf>
    <xf numFmtId="0" fontId="13" fillId="0" borderId="10" xfId="0" applyFont="1" applyBorder="1" applyAlignment="1">
      <alignment/>
    </xf>
    <xf numFmtId="0" fontId="13" fillId="0" borderId="11" xfId="0" applyFont="1" applyBorder="1" applyAlignment="1">
      <alignment/>
    </xf>
    <xf numFmtId="0" fontId="13" fillId="0" borderId="12" xfId="0" applyFont="1" applyBorder="1" applyAlignment="1">
      <alignment/>
    </xf>
    <xf numFmtId="0" fontId="13" fillId="0" borderId="0" xfId="0" applyFont="1" applyAlignment="1">
      <alignment horizontal="left"/>
    </xf>
    <xf numFmtId="0" fontId="5" fillId="0" borderId="0" xfId="48" applyFont="1">
      <alignment/>
      <protection/>
    </xf>
    <xf numFmtId="0" fontId="5" fillId="0" borderId="0" xfId="0" applyFont="1" applyAlignment="1">
      <alignment horizontal="right"/>
    </xf>
    <xf numFmtId="0" fontId="5" fillId="0" borderId="0" xfId="48" applyFont="1" applyAlignment="1">
      <alignment horizontal="right"/>
      <protection/>
    </xf>
    <xf numFmtId="0" fontId="13" fillId="0" borderId="13" xfId="0" applyFont="1" applyBorder="1" applyAlignment="1">
      <alignment horizontal="right"/>
    </xf>
    <xf numFmtId="20" fontId="13" fillId="0" borderId="0" xfId="0" applyNumberFormat="1" applyFont="1" applyAlignment="1" quotePrefix="1">
      <alignment horizontal="right"/>
    </xf>
    <xf numFmtId="1" fontId="13" fillId="0" borderId="0" xfId="48" applyNumberFormat="1" applyFont="1" applyBorder="1" applyAlignment="1" quotePrefix="1">
      <alignment horizontal="left"/>
      <protection/>
    </xf>
    <xf numFmtId="0" fontId="13" fillId="0" borderId="0" xfId="0" applyFont="1" applyBorder="1" applyAlignment="1">
      <alignment horizontal="left"/>
    </xf>
    <xf numFmtId="0" fontId="13" fillId="0" borderId="0" xfId="48" applyFont="1" applyBorder="1" applyAlignment="1">
      <alignment horizontal="left"/>
      <protection/>
    </xf>
    <xf numFmtId="0" fontId="13" fillId="0" borderId="14" xfId="48" applyFont="1" applyBorder="1">
      <alignment/>
      <protection/>
    </xf>
    <xf numFmtId="49" fontId="15" fillId="0" borderId="13" xfId="48" applyNumberFormat="1" applyFont="1" applyBorder="1" applyAlignment="1">
      <alignment/>
      <protection/>
    </xf>
    <xf numFmtId="1" fontId="13" fillId="0" borderId="15" xfId="48" applyNumberFormat="1" applyFont="1" applyBorder="1" applyAlignment="1">
      <alignment/>
      <protection/>
    </xf>
    <xf numFmtId="1" fontId="13" fillId="0" borderId="15" xfId="48" applyNumberFormat="1" applyFont="1" applyBorder="1" applyAlignment="1" quotePrefix="1">
      <alignment/>
      <protection/>
    </xf>
    <xf numFmtId="49" fontId="13" fillId="0" borderId="13" xfId="48" applyNumberFormat="1" applyFont="1" applyBorder="1" applyAlignment="1">
      <alignment horizontal="right"/>
      <protection/>
    </xf>
    <xf numFmtId="0" fontId="13" fillId="0" borderId="10" xfId="48" applyNumberFormat="1" applyFont="1" applyBorder="1" applyAlignment="1">
      <alignment horizontal="left"/>
      <protection/>
    </xf>
    <xf numFmtId="49" fontId="13" fillId="0" borderId="13" xfId="0" applyNumberFormat="1" applyFont="1" applyBorder="1" applyAlignment="1">
      <alignment horizontal="right"/>
    </xf>
    <xf numFmtId="49" fontId="13" fillId="0" borderId="14" xfId="0" applyNumberFormat="1" applyFont="1" applyBorder="1" applyAlignment="1">
      <alignment horizontal="right"/>
    </xf>
    <xf numFmtId="49" fontId="7" fillId="0" borderId="0" xfId="48" applyNumberFormat="1" applyFont="1" applyBorder="1" applyAlignment="1">
      <alignment horizontal="right"/>
      <protection/>
    </xf>
    <xf numFmtId="49" fontId="5" fillId="0" borderId="0" xfId="48" applyNumberFormat="1" applyFont="1" applyBorder="1" applyAlignment="1">
      <alignment horizontal="right"/>
      <protection/>
    </xf>
    <xf numFmtId="49" fontId="5" fillId="0" borderId="11" xfId="48" applyNumberFormat="1" applyFont="1" applyBorder="1" applyAlignment="1">
      <alignment horizontal="right"/>
      <protection/>
    </xf>
    <xf numFmtId="20" fontId="8" fillId="0" borderId="0" xfId="0" applyNumberFormat="1" applyFont="1" applyBorder="1" applyAlignment="1">
      <alignment/>
    </xf>
    <xf numFmtId="20" fontId="2" fillId="0" borderId="0" xfId="0" applyNumberFormat="1" applyFont="1" applyBorder="1" applyAlignment="1">
      <alignment/>
    </xf>
    <xf numFmtId="0" fontId="0" fillId="0" borderId="10" xfId="48" applyFont="1" applyBorder="1" applyAlignment="1">
      <alignment horizontal="center"/>
      <protection/>
    </xf>
    <xf numFmtId="0" fontId="7" fillId="0" borderId="0" xfId="0" applyFont="1" applyBorder="1" applyAlignment="1">
      <alignment horizontal="center"/>
    </xf>
    <xf numFmtId="1" fontId="7" fillId="0" borderId="0" xfId="48" applyNumberFormat="1" applyFont="1" applyBorder="1" applyAlignment="1">
      <alignment horizontal="center"/>
      <protection/>
    </xf>
    <xf numFmtId="0" fontId="13" fillId="0" borderId="0" xfId="0" applyFont="1" applyBorder="1" applyAlignment="1">
      <alignment horizontal="center"/>
    </xf>
    <xf numFmtId="0" fontId="13" fillId="0" borderId="10" xfId="0" applyFont="1" applyBorder="1" applyAlignment="1">
      <alignment horizontal="center"/>
    </xf>
    <xf numFmtId="1" fontId="13" fillId="0" borderId="0" xfId="48" applyNumberFormat="1" applyFont="1" applyBorder="1" applyAlignment="1">
      <alignment horizontal="center"/>
      <protection/>
    </xf>
    <xf numFmtId="1" fontId="13" fillId="0" borderId="10" xfId="48" applyNumberFormat="1" applyFont="1" applyBorder="1" applyAlignment="1">
      <alignment horizontal="center"/>
      <protection/>
    </xf>
    <xf numFmtId="0" fontId="13" fillId="0" borderId="0" xfId="0" applyFont="1" applyAlignment="1">
      <alignment horizontal="center"/>
    </xf>
    <xf numFmtId="0" fontId="0" fillId="0" borderId="0" xfId="47" applyFont="1" applyAlignment="1">
      <alignment horizontal="center"/>
      <protection/>
    </xf>
    <xf numFmtId="49" fontId="11" fillId="0" borderId="0" xfId="48" applyNumberFormat="1" applyFont="1" applyAlignment="1">
      <alignment horizontal="center"/>
      <protection/>
    </xf>
    <xf numFmtId="0" fontId="0" fillId="0" borderId="0" xfId="0" applyAlignment="1">
      <alignment horizontal="center"/>
    </xf>
    <xf numFmtId="0" fontId="13" fillId="0" borderId="0" xfId="48" applyFont="1" applyAlignment="1">
      <alignment horizontal="left"/>
      <protection/>
    </xf>
    <xf numFmtId="49" fontId="15" fillId="0" borderId="0" xfId="48" applyNumberFormat="1" applyFont="1" applyAlignment="1">
      <alignment horizontal="left"/>
      <protection/>
    </xf>
    <xf numFmtId="0" fontId="14" fillId="0" borderId="0" xfId="48" applyFont="1" applyAlignment="1">
      <alignment horizontal="left"/>
      <protection/>
    </xf>
    <xf numFmtId="0" fontId="13" fillId="0" borderId="0" xfId="47" applyFont="1" applyAlignment="1">
      <alignment horizontal="left"/>
      <protection/>
    </xf>
    <xf numFmtId="20" fontId="8" fillId="0" borderId="0" xfId="0" applyNumberFormat="1" applyFont="1" applyAlignment="1">
      <alignment horizontal="center"/>
    </xf>
    <xf numFmtId="1" fontId="13" fillId="0" borderId="0" xfId="48" applyNumberFormat="1" applyFont="1" applyAlignment="1">
      <alignment horizontal="center"/>
      <protection/>
    </xf>
    <xf numFmtId="20" fontId="14" fillId="0" borderId="0" xfId="0" applyNumberFormat="1" applyFont="1" applyAlignment="1">
      <alignment horizontal="center"/>
    </xf>
    <xf numFmtId="1" fontId="13" fillId="0" borderId="0" xfId="48" applyNumberFormat="1" applyFont="1" applyBorder="1" applyAlignment="1" quotePrefix="1">
      <alignment horizontal="center"/>
      <protection/>
    </xf>
    <xf numFmtId="49" fontId="13" fillId="0" borderId="0" xfId="0" applyNumberFormat="1" applyFont="1" applyAlignment="1">
      <alignment horizontal="center"/>
    </xf>
    <xf numFmtId="0" fontId="7" fillId="0" borderId="0" xfId="48" applyFont="1" applyAlignment="1">
      <alignment horizontal="right"/>
      <protection/>
    </xf>
    <xf numFmtId="0" fontId="13" fillId="0" borderId="14" xfId="48" applyFont="1" applyBorder="1" applyAlignment="1">
      <alignment horizontal="left"/>
      <protection/>
    </xf>
    <xf numFmtId="0" fontId="13" fillId="0" borderId="13" xfId="48" applyFont="1" applyBorder="1">
      <alignment/>
      <protection/>
    </xf>
    <xf numFmtId="49" fontId="15" fillId="0" borderId="0" xfId="48" applyNumberFormat="1" applyFont="1" applyBorder="1" applyAlignment="1">
      <alignment horizontal="center"/>
      <protection/>
    </xf>
    <xf numFmtId="0" fontId="13" fillId="0" borderId="0" xfId="47" applyFont="1" applyAlignment="1">
      <alignment horizontal="center"/>
      <protection/>
    </xf>
    <xf numFmtId="1" fontId="13" fillId="0" borderId="0" xfId="0" applyNumberFormat="1" applyFont="1" applyBorder="1" applyAlignment="1">
      <alignment horizontal="center"/>
    </xf>
    <xf numFmtId="0" fontId="0" fillId="0" borderId="0" xfId="0" applyFont="1" applyAlignment="1">
      <alignment/>
    </xf>
    <xf numFmtId="0" fontId="2" fillId="0" borderId="0" xfId="0" applyFont="1" applyAlignment="1">
      <alignment horizontal="center"/>
    </xf>
    <xf numFmtId="49" fontId="13" fillId="0" borderId="0" xfId="0" applyNumberFormat="1" applyFont="1" applyBorder="1" applyAlignment="1">
      <alignment horizontal="center"/>
    </xf>
    <xf numFmtId="49" fontId="13" fillId="0" borderId="0" xfId="0" applyNumberFormat="1" applyFont="1" applyAlignment="1">
      <alignment horizontal="center"/>
    </xf>
    <xf numFmtId="49" fontId="13" fillId="0" borderId="0" xfId="47" applyNumberFormat="1" applyFont="1" applyAlignment="1">
      <alignment horizontal="center"/>
      <protection/>
    </xf>
    <xf numFmtId="0" fontId="0" fillId="0" borderId="14" xfId="0" applyBorder="1" applyAlignment="1">
      <alignment/>
    </xf>
    <xf numFmtId="49" fontId="8" fillId="0" borderId="0" xfId="0" applyNumberFormat="1" applyFont="1" applyAlignment="1">
      <alignment horizontal="center"/>
    </xf>
    <xf numFmtId="49" fontId="7" fillId="0" borderId="0" xfId="48" applyNumberFormat="1" applyFont="1" applyBorder="1" applyAlignment="1">
      <alignment horizontal="center"/>
      <protection/>
    </xf>
    <xf numFmtId="49" fontId="7" fillId="0" borderId="0" xfId="0" applyNumberFormat="1" applyFont="1" applyBorder="1" applyAlignment="1">
      <alignment horizontal="center"/>
    </xf>
    <xf numFmtId="49" fontId="5" fillId="0" borderId="0" xfId="48" applyNumberFormat="1" applyFont="1" applyBorder="1" applyAlignment="1">
      <alignment horizontal="center"/>
      <protection/>
    </xf>
    <xf numFmtId="49" fontId="7" fillId="0" borderId="0" xfId="48" applyNumberFormat="1" applyFont="1" applyAlignment="1">
      <alignment horizontal="center"/>
      <protection/>
    </xf>
    <xf numFmtId="49" fontId="0" fillId="0" borderId="0" xfId="47" applyNumberFormat="1" applyFont="1" applyAlignment="1">
      <alignment horizontal="center"/>
      <protection/>
    </xf>
    <xf numFmtId="0" fontId="0" fillId="0" borderId="0" xfId="0" applyNumberFormat="1" applyFont="1" applyAlignment="1">
      <alignment/>
    </xf>
    <xf numFmtId="0" fontId="13" fillId="0" borderId="11" xfId="48" applyFont="1" applyBorder="1" applyAlignment="1">
      <alignment/>
      <protection/>
    </xf>
    <xf numFmtId="0" fontId="0" fillId="0" borderId="0" xfId="48" applyFont="1">
      <alignment/>
      <protection/>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left"/>
    </xf>
    <xf numFmtId="0" fontId="0" fillId="0" borderId="0" xfId="0" applyAlignment="1">
      <alignment horizontal="left"/>
    </xf>
    <xf numFmtId="0" fontId="17" fillId="0" borderId="0" xfId="0" applyFont="1" applyAlignment="1">
      <alignment/>
    </xf>
    <xf numFmtId="14" fontId="2" fillId="0" borderId="0" xfId="0" applyNumberFormat="1" applyFont="1" applyAlignment="1">
      <alignment horizontal="left"/>
    </xf>
    <xf numFmtId="14" fontId="17" fillId="0" borderId="0" xfId="0" applyNumberFormat="1" applyFont="1" applyAlignment="1">
      <alignment horizontal="left"/>
    </xf>
    <xf numFmtId="0" fontId="17" fillId="0" borderId="0" xfId="0" applyFont="1" applyBorder="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Border="1" applyAlignment="1">
      <alignment/>
    </xf>
    <xf numFmtId="0" fontId="0" fillId="0" borderId="0" xfId="0" applyFont="1" applyBorder="1" applyAlignment="1">
      <alignment/>
    </xf>
    <xf numFmtId="0" fontId="17" fillId="0" borderId="0" xfId="0" applyFont="1" applyBorder="1" applyAlignment="1">
      <alignment horizontal="left"/>
    </xf>
    <xf numFmtId="0" fontId="2" fillId="0" borderId="0" xfId="0" applyFont="1" applyBorder="1" applyAlignment="1">
      <alignment horizontal="left"/>
    </xf>
    <xf numFmtId="0" fontId="0" fillId="0" borderId="0" xfId="0" applyFont="1" applyAlignment="1" quotePrefix="1">
      <alignment horizontal="center"/>
    </xf>
    <xf numFmtId="0" fontId="2" fillId="0" borderId="14" xfId="0" applyFont="1" applyBorder="1" applyAlignment="1">
      <alignment/>
    </xf>
    <xf numFmtId="0" fontId="2" fillId="0" borderId="14" xfId="0" applyFont="1" applyBorder="1" applyAlignment="1">
      <alignment horizontal="center"/>
    </xf>
    <xf numFmtId="0" fontId="13" fillId="0" borderId="10" xfId="48" applyFont="1" applyBorder="1" applyAlignment="1">
      <alignment horizontal="right"/>
      <protection/>
    </xf>
    <xf numFmtId="0" fontId="13" fillId="0" borderId="13" xfId="48" applyFont="1" applyBorder="1" applyAlignment="1">
      <alignment horizontal="right"/>
      <protection/>
    </xf>
    <xf numFmtId="49" fontId="13" fillId="0" borderId="0" xfId="0" applyNumberFormat="1" applyFont="1" applyFill="1" applyBorder="1" applyAlignment="1">
      <alignment horizontal="center"/>
    </xf>
    <xf numFmtId="1" fontId="13" fillId="0" borderId="10" xfId="48" applyNumberFormat="1" applyFont="1" applyBorder="1" applyAlignment="1">
      <alignment horizontal="left"/>
      <protection/>
    </xf>
    <xf numFmtId="0" fontId="0" fillId="0" borderId="0" xfId="0" applyAlignment="1">
      <alignment horizontal="right"/>
    </xf>
    <xf numFmtId="1" fontId="13" fillId="0" borderId="16" xfId="48" applyNumberFormat="1" applyFont="1" applyBorder="1" applyAlignment="1">
      <alignment horizontal="left"/>
      <protection/>
    </xf>
    <xf numFmtId="20" fontId="13" fillId="0" borderId="10" xfId="0" applyNumberFormat="1" applyFont="1" applyBorder="1" applyAlignment="1">
      <alignment horizontal="left"/>
    </xf>
    <xf numFmtId="1" fontId="13" fillId="0" borderId="12" xfId="48" applyNumberFormat="1" applyFont="1" applyBorder="1" applyAlignment="1">
      <alignment horizontal="left"/>
      <protection/>
    </xf>
    <xf numFmtId="49" fontId="13" fillId="0" borderId="16" xfId="48" applyNumberFormat="1" applyFont="1" applyBorder="1" applyAlignment="1">
      <alignment horizontal="left"/>
      <protection/>
    </xf>
    <xf numFmtId="49" fontId="7" fillId="0" borderId="10" xfId="48" applyNumberFormat="1" applyFont="1" applyBorder="1" applyAlignment="1">
      <alignment horizontal="left"/>
      <protection/>
    </xf>
    <xf numFmtId="49" fontId="7" fillId="0" borderId="16" xfId="48" applyNumberFormat="1" applyFont="1" applyBorder="1" applyAlignment="1">
      <alignment horizontal="left"/>
      <protection/>
    </xf>
    <xf numFmtId="0" fontId="0" fillId="0" borderId="0" xfId="49" applyFont="1" applyAlignment="1">
      <alignment horizontal="center"/>
      <protection/>
    </xf>
    <xf numFmtId="0" fontId="20" fillId="0" borderId="0" xfId="0" applyFont="1" applyAlignment="1" applyProtection="1">
      <alignment horizontal="left"/>
      <protection locked="0"/>
    </xf>
    <xf numFmtId="0" fontId="21" fillId="0" borderId="0" xfId="0" applyFont="1" applyAlignment="1">
      <alignment/>
    </xf>
    <xf numFmtId="0" fontId="21" fillId="0" borderId="0" xfId="0" applyFont="1" applyAlignment="1">
      <alignment horizontal="center"/>
    </xf>
    <xf numFmtId="0" fontId="0" fillId="0" borderId="0" xfId="48" applyFont="1" applyAlignment="1">
      <alignment horizontal="left"/>
      <protection/>
    </xf>
    <xf numFmtId="49" fontId="11" fillId="0" borderId="0" xfId="48" applyNumberFormat="1" applyFont="1" applyAlignment="1">
      <alignment horizontal="left"/>
      <protection/>
    </xf>
    <xf numFmtId="0" fontId="2" fillId="0" borderId="0" xfId="48" applyFont="1" applyAlignment="1">
      <alignment horizontal="left"/>
      <protection/>
    </xf>
    <xf numFmtId="0" fontId="0" fillId="0" borderId="10" xfId="48" applyFont="1" applyBorder="1" applyAlignment="1">
      <alignment horizontal="left"/>
      <protection/>
    </xf>
    <xf numFmtId="0" fontId="0" fillId="0" borderId="0" xfId="48" applyFont="1" applyBorder="1" applyAlignment="1">
      <alignment horizontal="left"/>
      <protection/>
    </xf>
    <xf numFmtId="0" fontId="0" fillId="0" borderId="0" xfId="48" applyFont="1" applyBorder="1" applyAlignment="1">
      <alignment horizontal="left"/>
      <protection/>
    </xf>
    <xf numFmtId="0" fontId="0" fillId="0" borderId="0" xfId="48" applyFont="1" applyAlignment="1">
      <alignment horizontal="left"/>
      <protection/>
    </xf>
    <xf numFmtId="0" fontId="0" fillId="0" borderId="0" xfId="47" applyFont="1" applyAlignment="1">
      <alignment horizontal="left"/>
      <protection/>
    </xf>
    <xf numFmtId="0" fontId="22" fillId="0" borderId="0" xfId="0" applyFont="1" applyAlignment="1">
      <alignment/>
    </xf>
    <xf numFmtId="0" fontId="22" fillId="0" borderId="0" xfId="0" applyFont="1" applyAlignment="1">
      <alignment horizontal="center"/>
    </xf>
    <xf numFmtId="0" fontId="60" fillId="0" borderId="0" xfId="0" applyFont="1" applyAlignment="1">
      <alignment/>
    </xf>
    <xf numFmtId="49" fontId="13" fillId="34" borderId="17" xfId="0" applyNumberFormat="1" applyFont="1" applyFill="1" applyBorder="1" applyAlignment="1">
      <alignment horizontal="left"/>
    </xf>
    <xf numFmtId="49" fontId="13" fillId="34" borderId="17" xfId="0" applyNumberFormat="1" applyFont="1" applyFill="1" applyBorder="1" applyAlignment="1">
      <alignment horizontal="left"/>
    </xf>
    <xf numFmtId="0" fontId="13" fillId="34" borderId="0" xfId="48" applyFont="1" applyFill="1">
      <alignment/>
      <protection/>
    </xf>
    <xf numFmtId="0" fontId="41" fillId="0" borderId="0" xfId="0" applyFont="1" applyAlignment="1">
      <alignment/>
    </xf>
    <xf numFmtId="14" fontId="0" fillId="0" borderId="0" xfId="0" applyNumberFormat="1" applyAlignment="1">
      <alignment horizontal="left"/>
    </xf>
    <xf numFmtId="14" fontId="2" fillId="0" borderId="0" xfId="0" applyNumberFormat="1" applyFont="1" applyAlignment="1">
      <alignment horizontal="left"/>
    </xf>
    <xf numFmtId="49" fontId="13" fillId="34" borderId="17" xfId="0" applyNumberFormat="1" applyFont="1" applyFill="1" applyBorder="1" applyAlignment="1">
      <alignment horizontal="left"/>
    </xf>
    <xf numFmtId="49" fontId="13" fillId="34" borderId="14" xfId="0" applyNumberFormat="1" applyFont="1" applyFill="1" applyBorder="1" applyAlignment="1">
      <alignment horizontal="left"/>
    </xf>
    <xf numFmtId="49" fontId="13" fillId="34" borderId="13" xfId="0" applyNumberFormat="1" applyFont="1" applyFill="1" applyBorder="1" applyAlignment="1">
      <alignment horizontal="left"/>
    </xf>
    <xf numFmtId="20" fontId="13" fillId="0" borderId="16" xfId="0" applyNumberFormat="1" applyFont="1" applyBorder="1" applyAlignment="1">
      <alignment horizontal="left"/>
    </xf>
    <xf numFmtId="20" fontId="13" fillId="0" borderId="10" xfId="0" applyNumberFormat="1" applyFont="1" applyBorder="1" applyAlignment="1">
      <alignment horizontal="left"/>
    </xf>
    <xf numFmtId="0" fontId="0" fillId="34" borderId="14" xfId="0" applyFill="1" applyBorder="1" applyAlignment="1">
      <alignment horizontal="left"/>
    </xf>
    <xf numFmtId="0" fontId="13" fillId="0" borderId="16" xfId="0" applyFont="1" applyBorder="1" applyAlignment="1">
      <alignment horizontal="left"/>
    </xf>
    <xf numFmtId="0" fontId="13" fillId="0" borderId="10" xfId="0" applyFont="1" applyBorder="1" applyAlignment="1">
      <alignment horizontal="left"/>
    </xf>
    <xf numFmtId="20" fontId="13" fillId="0" borderId="12" xfId="0" applyNumberFormat="1" applyFont="1" applyBorder="1" applyAlignment="1">
      <alignment horizontal="left"/>
    </xf>
    <xf numFmtId="1" fontId="13" fillId="0" borderId="16" xfId="48" applyNumberFormat="1" applyFont="1" applyBorder="1" applyAlignment="1">
      <alignment horizontal="left"/>
      <protection/>
    </xf>
    <xf numFmtId="1" fontId="13" fillId="0" borderId="10" xfId="48" applyNumberFormat="1" applyFont="1" applyBorder="1" applyAlignment="1">
      <alignment horizontal="left"/>
      <protection/>
    </xf>
    <xf numFmtId="1" fontId="13" fillId="0" borderId="12" xfId="48" applyNumberFormat="1" applyFont="1" applyBorder="1" applyAlignment="1">
      <alignment horizontal="left"/>
      <protection/>
    </xf>
    <xf numFmtId="49" fontId="13" fillId="0" borderId="16" xfId="0" applyNumberFormat="1" applyFont="1" applyFill="1" applyBorder="1" applyAlignment="1">
      <alignment horizontal="left"/>
    </xf>
    <xf numFmtId="49" fontId="13" fillId="0" borderId="12" xfId="0" applyNumberFormat="1" applyFont="1" applyFill="1" applyBorder="1" applyAlignment="1">
      <alignment horizontal="left"/>
    </xf>
    <xf numFmtId="49" fontId="13" fillId="34" borderId="15" xfId="0" applyNumberFormat="1" applyFont="1" applyFill="1" applyBorder="1" applyAlignment="1">
      <alignment horizontal="left"/>
    </xf>
    <xf numFmtId="49" fontId="13" fillId="34" borderId="0" xfId="0" applyNumberFormat="1" applyFont="1" applyFill="1" applyBorder="1" applyAlignment="1">
      <alignment horizontal="left"/>
    </xf>
    <xf numFmtId="49" fontId="13" fillId="0" borderId="16" xfId="0" applyNumberFormat="1" applyFont="1" applyBorder="1" applyAlignment="1">
      <alignment horizontal="left"/>
    </xf>
    <xf numFmtId="49" fontId="13" fillId="0" borderId="10" xfId="0" applyNumberFormat="1" applyFont="1" applyBorder="1" applyAlignment="1">
      <alignment horizontal="left"/>
    </xf>
    <xf numFmtId="49" fontId="13" fillId="0" borderId="12" xfId="0" applyNumberFormat="1" applyFont="1" applyBorder="1" applyAlignment="1">
      <alignment horizontal="left"/>
    </xf>
    <xf numFmtId="49" fontId="7" fillId="0" borderId="16" xfId="48" applyNumberFormat="1" applyFont="1" applyBorder="1" applyAlignment="1">
      <alignment horizontal="left"/>
      <protection/>
    </xf>
    <xf numFmtId="49" fontId="7" fillId="0" borderId="10" xfId="48" applyNumberFormat="1" applyFont="1" applyBorder="1" applyAlignment="1">
      <alignment horizontal="left"/>
      <protection/>
    </xf>
    <xf numFmtId="49" fontId="7" fillId="0" borderId="12" xfId="48" applyNumberFormat="1" applyFont="1" applyBorder="1" applyAlignment="1">
      <alignment horizontal="left"/>
      <protection/>
    </xf>
    <xf numFmtId="49" fontId="13" fillId="0" borderId="16" xfId="48" applyNumberFormat="1" applyFont="1" applyBorder="1" applyAlignment="1">
      <alignment horizontal="left"/>
      <protection/>
    </xf>
    <xf numFmtId="49" fontId="13" fillId="0" borderId="10" xfId="48" applyNumberFormat="1" applyFont="1" applyBorder="1" applyAlignment="1">
      <alignment horizontal="left"/>
      <protection/>
    </xf>
    <xf numFmtId="49" fontId="13" fillId="0" borderId="12" xfId="48" applyNumberFormat="1" applyFont="1" applyBorder="1" applyAlignment="1">
      <alignment horizontal="left"/>
      <protection/>
    </xf>
  </cellXfs>
  <cellStyles count="55">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_Mj-14" xfId="47"/>
    <cellStyle name="Normaali_Mj-17joukkue98" xfId="48"/>
    <cellStyle name="Normal 2" xfId="49"/>
    <cellStyle name="Otsikko" xfId="50"/>
    <cellStyle name="Otsikko 1" xfId="51"/>
    <cellStyle name="Otsikko 2" xfId="52"/>
    <cellStyle name="Otsikko 3" xfId="53"/>
    <cellStyle name="Otsikko 4" xfId="54"/>
    <cellStyle name="Comma" xfId="55"/>
    <cellStyle name="Comma [0]" xfId="56"/>
    <cellStyle name="Prosentti_Mj-10" xfId="57"/>
    <cellStyle name="Percent" xfId="58"/>
    <cellStyle name="Pyör. luku_Mj-10" xfId="59"/>
    <cellStyle name="Pyör. valuutta_Mj-10" xfId="60"/>
    <cellStyle name="Selittävä teksti" xfId="61"/>
    <cellStyle name="Summa" xfId="62"/>
    <cellStyle name="Syöttö" xfId="63"/>
    <cellStyle name="Tarkistussolu" xfId="64"/>
    <cellStyle name="Tulostus" xfId="65"/>
    <cellStyle name="Currency" xfId="66"/>
    <cellStyle name="Currency [0]" xfId="67"/>
    <cellStyle name="Varoitusteksti"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7.emf" /><Relationship Id="rId3" Type="http://schemas.openxmlformats.org/officeDocument/2006/relationships/image" Target="../media/image12.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1</xdr:col>
      <xdr:colOff>600075</xdr:colOff>
      <xdr:row>0</xdr:row>
      <xdr:rowOff>352425</xdr:rowOff>
    </xdr:to>
    <xdr:pic>
      <xdr:nvPicPr>
        <xdr:cNvPr id="1" name="Taydenna_tulokset"/>
        <xdr:cNvPicPr preferRelativeResize="1">
          <a:picLocks noChangeAspect="1"/>
        </xdr:cNvPicPr>
      </xdr:nvPicPr>
      <xdr:blipFill>
        <a:blip r:embed="rId1"/>
        <a:stretch>
          <a:fillRect/>
        </a:stretch>
      </xdr:blipFill>
      <xdr:spPr>
        <a:xfrm>
          <a:off x="57150" y="66675"/>
          <a:ext cx="11525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0</xdr:row>
      <xdr:rowOff>38100</xdr:rowOff>
    </xdr:from>
    <xdr:to>
      <xdr:col>7</xdr:col>
      <xdr:colOff>400050</xdr:colOff>
      <xdr:row>0</xdr:row>
      <xdr:rowOff>333375</xdr:rowOff>
    </xdr:to>
    <xdr:pic>
      <xdr:nvPicPr>
        <xdr:cNvPr id="1" name="Siirra_kaavioon"/>
        <xdr:cNvPicPr preferRelativeResize="1">
          <a:picLocks noChangeAspect="1"/>
        </xdr:cNvPicPr>
      </xdr:nvPicPr>
      <xdr:blipFill>
        <a:blip r:embed="rId1"/>
        <a:stretch>
          <a:fillRect/>
        </a:stretch>
      </xdr:blipFill>
      <xdr:spPr>
        <a:xfrm>
          <a:off x="5791200" y="38100"/>
          <a:ext cx="1000125" cy="295275"/>
        </a:xfrm>
        <a:prstGeom prst="rect">
          <a:avLst/>
        </a:prstGeom>
        <a:noFill/>
        <a:ln w="9525" cmpd="sng">
          <a:noFill/>
        </a:ln>
      </xdr:spPr>
    </xdr:pic>
    <xdr:clientData/>
  </xdr:twoCellAnchor>
  <xdr:twoCellAnchor editAs="oneCell">
    <xdr:from>
      <xdr:col>4</xdr:col>
      <xdr:colOff>9525</xdr:colOff>
      <xdr:row>0</xdr:row>
      <xdr:rowOff>38100</xdr:rowOff>
    </xdr:from>
    <xdr:to>
      <xdr:col>4</xdr:col>
      <xdr:colOff>1085850</xdr:colOff>
      <xdr:row>0</xdr:row>
      <xdr:rowOff>657225</xdr:rowOff>
    </xdr:to>
    <xdr:pic>
      <xdr:nvPicPr>
        <xdr:cNvPr id="2" name="Jarjesta_rating"/>
        <xdr:cNvPicPr preferRelativeResize="1">
          <a:picLocks noChangeAspect="1"/>
        </xdr:cNvPicPr>
      </xdr:nvPicPr>
      <xdr:blipFill>
        <a:blip r:embed="rId2"/>
        <a:stretch>
          <a:fillRect/>
        </a:stretch>
      </xdr:blipFill>
      <xdr:spPr>
        <a:xfrm>
          <a:off x="3924300" y="38100"/>
          <a:ext cx="1076325" cy="619125"/>
        </a:xfrm>
        <a:prstGeom prst="rect">
          <a:avLst/>
        </a:prstGeom>
        <a:noFill/>
        <a:ln w="9525" cmpd="sng">
          <a:noFill/>
        </a:ln>
      </xdr:spPr>
    </xdr:pic>
    <xdr:clientData/>
  </xdr:twoCellAnchor>
  <xdr:twoCellAnchor editAs="oneCell">
    <xdr:from>
      <xdr:col>1</xdr:col>
      <xdr:colOff>19050</xdr:colOff>
      <xdr:row>0</xdr:row>
      <xdr:rowOff>38100</xdr:rowOff>
    </xdr:from>
    <xdr:to>
      <xdr:col>1</xdr:col>
      <xdr:colOff>1104900</xdr:colOff>
      <xdr:row>0</xdr:row>
      <xdr:rowOff>666750</xdr:rowOff>
    </xdr:to>
    <xdr:pic>
      <xdr:nvPicPr>
        <xdr:cNvPr id="3" name="Jarjesta_sijoitus"/>
        <xdr:cNvPicPr preferRelativeResize="1">
          <a:picLocks noChangeAspect="1"/>
        </xdr:cNvPicPr>
      </xdr:nvPicPr>
      <xdr:blipFill>
        <a:blip r:embed="rId3"/>
        <a:stretch>
          <a:fillRect/>
        </a:stretch>
      </xdr:blipFill>
      <xdr:spPr>
        <a:xfrm>
          <a:off x="1123950" y="38100"/>
          <a:ext cx="1085850" cy="628650"/>
        </a:xfrm>
        <a:prstGeom prst="rect">
          <a:avLst/>
        </a:prstGeom>
        <a:noFill/>
        <a:ln w="9525" cmpd="sng">
          <a:noFill/>
        </a:ln>
      </xdr:spPr>
    </xdr:pic>
    <xdr:clientData/>
  </xdr:twoCellAnchor>
  <xdr:twoCellAnchor editAs="oneCell">
    <xdr:from>
      <xdr:col>8</xdr:col>
      <xdr:colOff>485775</xdr:colOff>
      <xdr:row>0</xdr:row>
      <xdr:rowOff>19050</xdr:rowOff>
    </xdr:from>
    <xdr:to>
      <xdr:col>10</xdr:col>
      <xdr:colOff>266700</xdr:colOff>
      <xdr:row>0</xdr:row>
      <xdr:rowOff>314325</xdr:rowOff>
    </xdr:to>
    <xdr:pic>
      <xdr:nvPicPr>
        <xdr:cNvPr id="4" name="Tyhjenna_ottelut"/>
        <xdr:cNvPicPr preferRelativeResize="1">
          <a:picLocks noChangeAspect="1"/>
        </xdr:cNvPicPr>
      </xdr:nvPicPr>
      <xdr:blipFill>
        <a:blip r:embed="rId4"/>
        <a:stretch>
          <a:fillRect/>
        </a:stretch>
      </xdr:blipFill>
      <xdr:spPr>
        <a:xfrm>
          <a:off x="7486650" y="19050"/>
          <a:ext cx="1000125" cy="295275"/>
        </a:xfrm>
        <a:prstGeom prst="rect">
          <a:avLst/>
        </a:prstGeom>
        <a:noFill/>
        <a:ln w="9525" cmpd="sng">
          <a:noFill/>
        </a:ln>
      </xdr:spPr>
    </xdr:pic>
    <xdr:clientData/>
  </xdr:twoCellAnchor>
  <xdr:twoCellAnchor editAs="oneCell">
    <xdr:from>
      <xdr:col>1</xdr:col>
      <xdr:colOff>28575</xdr:colOff>
      <xdr:row>0</xdr:row>
      <xdr:rowOff>685800</xdr:rowOff>
    </xdr:from>
    <xdr:to>
      <xdr:col>2</xdr:col>
      <xdr:colOff>9525</xdr:colOff>
      <xdr:row>0</xdr:row>
      <xdr:rowOff>990600</xdr:rowOff>
    </xdr:to>
    <xdr:pic>
      <xdr:nvPicPr>
        <xdr:cNvPr id="5" name="Arvo"/>
        <xdr:cNvPicPr preferRelativeResize="1">
          <a:picLocks noChangeAspect="1"/>
        </xdr:cNvPicPr>
      </xdr:nvPicPr>
      <xdr:blipFill>
        <a:blip r:embed="rId5"/>
        <a:stretch>
          <a:fillRect/>
        </a:stretch>
      </xdr:blipFill>
      <xdr:spPr>
        <a:xfrm>
          <a:off x="1133475" y="685800"/>
          <a:ext cx="1085850" cy="304800"/>
        </a:xfrm>
        <a:prstGeom prst="rect">
          <a:avLst/>
        </a:prstGeom>
        <a:noFill/>
        <a:ln w="9525" cmpd="sng">
          <a:noFill/>
        </a:ln>
      </xdr:spPr>
    </xdr:pic>
    <xdr:clientData/>
  </xdr:twoCellAnchor>
  <xdr:twoCellAnchor editAs="oneCell">
    <xdr:from>
      <xdr:col>4</xdr:col>
      <xdr:colOff>9525</xdr:colOff>
      <xdr:row>0</xdr:row>
      <xdr:rowOff>685800</xdr:rowOff>
    </xdr:from>
    <xdr:to>
      <xdr:col>4</xdr:col>
      <xdr:colOff>1085850</xdr:colOff>
      <xdr:row>0</xdr:row>
      <xdr:rowOff>990600</xdr:rowOff>
    </xdr:to>
    <xdr:pic>
      <xdr:nvPicPr>
        <xdr:cNvPr id="6" name="Arvo_rating"/>
        <xdr:cNvPicPr preferRelativeResize="1">
          <a:picLocks noChangeAspect="1"/>
        </xdr:cNvPicPr>
      </xdr:nvPicPr>
      <xdr:blipFill>
        <a:blip r:embed="rId6"/>
        <a:stretch>
          <a:fillRect/>
        </a:stretch>
      </xdr:blipFill>
      <xdr:spPr>
        <a:xfrm>
          <a:off x="3924300" y="685800"/>
          <a:ext cx="1076325"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0</xdr:row>
      <xdr:rowOff>28575</xdr:rowOff>
    </xdr:from>
    <xdr:to>
      <xdr:col>9</xdr:col>
      <xdr:colOff>323850</xdr:colOff>
      <xdr:row>2</xdr:row>
      <xdr:rowOff>0</xdr:rowOff>
    </xdr:to>
    <xdr:pic>
      <xdr:nvPicPr>
        <xdr:cNvPr id="1" name="Aloitettavat_pelit"/>
        <xdr:cNvPicPr preferRelativeResize="1">
          <a:picLocks noChangeAspect="1"/>
        </xdr:cNvPicPr>
      </xdr:nvPicPr>
      <xdr:blipFill>
        <a:blip r:embed="rId1"/>
        <a:stretch>
          <a:fillRect/>
        </a:stretch>
      </xdr:blipFill>
      <xdr:spPr>
        <a:xfrm>
          <a:off x="2676525" y="28575"/>
          <a:ext cx="1000125" cy="295275"/>
        </a:xfrm>
        <a:prstGeom prst="rect">
          <a:avLst/>
        </a:prstGeom>
        <a:noFill/>
        <a:ln w="9525" cmpd="sng">
          <a:noFill/>
        </a:ln>
      </xdr:spPr>
    </xdr:pic>
    <xdr:clientData/>
  </xdr:twoCellAnchor>
  <xdr:twoCellAnchor editAs="oneCell">
    <xdr:from>
      <xdr:col>10</xdr:col>
      <xdr:colOff>66675</xdr:colOff>
      <xdr:row>0</xdr:row>
      <xdr:rowOff>28575</xdr:rowOff>
    </xdr:from>
    <xdr:to>
      <xdr:col>15</xdr:col>
      <xdr:colOff>76200</xdr:colOff>
      <xdr:row>1</xdr:row>
      <xdr:rowOff>133350</xdr:rowOff>
    </xdr:to>
    <xdr:pic>
      <xdr:nvPicPr>
        <xdr:cNvPr id="2" name="Tuomaripöytäkirjat"/>
        <xdr:cNvPicPr preferRelativeResize="1">
          <a:picLocks noChangeAspect="1"/>
        </xdr:cNvPicPr>
      </xdr:nvPicPr>
      <xdr:blipFill>
        <a:blip r:embed="rId2"/>
        <a:stretch>
          <a:fillRect/>
        </a:stretch>
      </xdr:blipFill>
      <xdr:spPr>
        <a:xfrm>
          <a:off x="3981450" y="28575"/>
          <a:ext cx="1581150"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466725</xdr:colOff>
      <xdr:row>0</xdr:row>
      <xdr:rowOff>9525</xdr:rowOff>
    </xdr:from>
    <xdr:to>
      <xdr:col>6</xdr:col>
      <xdr:colOff>200025</xdr:colOff>
      <xdr:row>0</xdr:row>
      <xdr:rowOff>304800</xdr:rowOff>
    </xdr:to>
    <xdr:pic>
      <xdr:nvPicPr>
        <xdr:cNvPr id="1" name="Siirra_tyhjat"/>
        <xdr:cNvPicPr preferRelativeResize="1">
          <a:picLocks noChangeAspect="1"/>
        </xdr:cNvPicPr>
      </xdr:nvPicPr>
      <xdr:blipFill>
        <a:blip r:embed="rId1"/>
        <a:stretch>
          <a:fillRect/>
        </a:stretch>
      </xdr:blipFill>
      <xdr:spPr>
        <a:xfrm>
          <a:off x="2505075" y="9525"/>
          <a:ext cx="1000125"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28575</xdr:rowOff>
    </xdr:from>
    <xdr:to>
      <xdr:col>2</xdr:col>
      <xdr:colOff>161925</xdr:colOff>
      <xdr:row>0</xdr:row>
      <xdr:rowOff>314325</xdr:rowOff>
    </xdr:to>
    <xdr:pic>
      <xdr:nvPicPr>
        <xdr:cNvPr id="1" name="Siirra_tyhjat2"/>
        <xdr:cNvPicPr preferRelativeResize="1">
          <a:picLocks noChangeAspect="1"/>
        </xdr:cNvPicPr>
      </xdr:nvPicPr>
      <xdr:blipFill>
        <a:blip r:embed="rId1"/>
        <a:stretch>
          <a:fillRect/>
        </a:stretch>
      </xdr:blipFill>
      <xdr:spPr>
        <a:xfrm>
          <a:off x="190500" y="28575"/>
          <a:ext cx="100012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28575</xdr:rowOff>
    </xdr:from>
    <xdr:to>
      <xdr:col>3</xdr:col>
      <xdr:colOff>0</xdr:colOff>
      <xdr:row>0</xdr:row>
      <xdr:rowOff>314325</xdr:rowOff>
    </xdr:to>
    <xdr:pic>
      <xdr:nvPicPr>
        <xdr:cNvPr id="1" name="Siirra_tyhjat3"/>
        <xdr:cNvPicPr preferRelativeResize="1">
          <a:picLocks noChangeAspect="1"/>
        </xdr:cNvPicPr>
      </xdr:nvPicPr>
      <xdr:blipFill>
        <a:blip r:embed="rId1"/>
        <a:stretch>
          <a:fillRect/>
        </a:stretch>
      </xdr:blipFill>
      <xdr:spPr>
        <a:xfrm>
          <a:off x="171450" y="28575"/>
          <a:ext cx="10001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dimension ref="A1:G999"/>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9.140625" style="196" customWidth="1"/>
    <col min="2" max="2" width="16.57421875" style="0" customWidth="1"/>
    <col min="3" max="3" width="10.7109375" style="0" customWidth="1"/>
    <col min="4" max="4" width="8.7109375" style="179" customWidth="1"/>
    <col min="5" max="5" width="11.421875" style="179" hidden="1" customWidth="1"/>
    <col min="6" max="6" width="9.8515625" style="179" bestFit="1" customWidth="1"/>
    <col min="7" max="7" width="9.140625" style="179" customWidth="1"/>
  </cols>
  <sheetData>
    <row r="1" spans="2:7" ht="39.75" customHeight="1">
      <c r="B1" s="211" t="s">
        <v>104</v>
      </c>
      <c r="C1" s="211" t="s">
        <v>105</v>
      </c>
      <c r="D1" s="210" t="s">
        <v>106</v>
      </c>
      <c r="E1" s="210" t="s">
        <v>107</v>
      </c>
      <c r="F1" s="210" t="s">
        <v>123</v>
      </c>
      <c r="G1" s="238"/>
    </row>
    <row r="2" spans="1:7" ht="12.75">
      <c r="A2" s="196">
        <v>1</v>
      </c>
      <c r="B2" t="str">
        <f>IF(ISBLANK('sivu 1'!Q35),"",'sivu 1'!Q35)</f>
        <v>Äänismaa Juha</v>
      </c>
      <c r="C2" t="s">
        <v>133</v>
      </c>
      <c r="D2">
        <v>2011</v>
      </c>
      <c r="E2"/>
      <c r="F2">
        <v>1</v>
      </c>
      <c r="G2"/>
    </row>
    <row r="3" spans="1:7" ht="12.75">
      <c r="A3" s="196">
        <f>A2+1</f>
        <v>2</v>
      </c>
      <c r="B3" t="str">
        <f>IF(ISBLANK('sivu 1'!Q35)," ",IF('sivu 1'!Q35='sivu 1'!K19,'sivu 1'!K51,'sivu 1'!K19))</f>
        <v>Koivumäki Jimi</v>
      </c>
      <c r="C3" t="s">
        <v>127</v>
      </c>
      <c r="D3">
        <v>1872</v>
      </c>
      <c r="E3"/>
      <c r="F3">
        <v>4</v>
      </c>
      <c r="G3"/>
    </row>
    <row r="4" spans="1:7" ht="12.75">
      <c r="A4" s="196">
        <f aca="true" t="shared" si="0" ref="A4:A33">A3+1</f>
        <v>3</v>
      </c>
      <c r="B4" t="str">
        <f>IF(ISBLANK('sivu 1'!O6),"",'sivu 1'!O6)</f>
        <v>Palmgren Patrik</v>
      </c>
      <c r="C4" t="s">
        <v>128</v>
      </c>
      <c r="D4">
        <v>1937</v>
      </c>
      <c r="E4"/>
      <c r="F4">
        <v>3</v>
      </c>
      <c r="G4"/>
    </row>
    <row r="5" spans="1:7" ht="12.75">
      <c r="A5" s="196">
        <f t="shared" si="0"/>
        <v>4</v>
      </c>
      <c r="B5" t="str">
        <f>IF(ISBLANK('sivu 1'!O6)," ",IF('sivu 1'!O6='sivu 1'!L4,'sivu 1'!L8,'sivu 1'!L4))</f>
        <v>Räsänen Elmo</v>
      </c>
      <c r="C5" t="s">
        <v>135</v>
      </c>
      <c r="D5">
        <v>1992</v>
      </c>
      <c r="E5"/>
      <c r="F5">
        <v>2</v>
      </c>
      <c r="G5"/>
    </row>
    <row r="6" spans="1:7" ht="12.75">
      <c r="A6" s="196">
        <f t="shared" si="0"/>
        <v>5</v>
      </c>
      <c r="B6" t="str">
        <f>IF(ISBLANK('sivu 1'!N65),"",'sivu 1'!N65)</f>
        <v>Ikola Aleksi</v>
      </c>
      <c r="C6" t="s">
        <v>207</v>
      </c>
      <c r="D6">
        <v>1851</v>
      </c>
      <c r="E6"/>
      <c r="F6">
        <v>6</v>
      </c>
      <c r="G6"/>
    </row>
    <row r="7" spans="1:7" ht="12.75">
      <c r="A7" s="196">
        <f t="shared" si="0"/>
        <v>6</v>
      </c>
      <c r="B7" t="str">
        <f>IF(ISBLANK('sivu 1'!N65)," ",IF('sivu 1'!N65='sivu 1'!L64,'sivu 1'!L66,'sivu 1'!L64))</f>
        <v>Schiewek nick</v>
      </c>
      <c r="C7" t="s">
        <v>144</v>
      </c>
      <c r="D7">
        <v>1746</v>
      </c>
      <c r="E7"/>
      <c r="F7">
        <v>9</v>
      </c>
      <c r="G7"/>
    </row>
    <row r="8" spans="1:7" ht="12.75">
      <c r="A8" s="196">
        <f t="shared" si="0"/>
        <v>7</v>
      </c>
      <c r="B8" t="str">
        <f>IF(ISBLANK('sivu 2'!L5),"",'sivu 2'!L5)</f>
        <v>Relander Janne </v>
      </c>
      <c r="C8" t="s">
        <v>128</v>
      </c>
      <c r="D8">
        <v>1866</v>
      </c>
      <c r="E8"/>
      <c r="F8">
        <v>5</v>
      </c>
      <c r="G8"/>
    </row>
    <row r="9" spans="1:7" ht="12.75">
      <c r="A9" s="196">
        <f t="shared" si="0"/>
        <v>8</v>
      </c>
      <c r="B9" t="str">
        <f>IF(ISBLANK('sivu 2'!L5)," ",IF('sivu 2'!L5='sivu 2'!J4,'sivu 2'!J6,'sivu 2'!J4))</f>
        <v>Mäkelä Aaro </v>
      </c>
      <c r="C9" t="s">
        <v>151</v>
      </c>
      <c r="D9">
        <v>1575</v>
      </c>
      <c r="E9"/>
      <c r="F9">
        <v>14</v>
      </c>
      <c r="G9"/>
    </row>
    <row r="10" spans="1:7" ht="12.75">
      <c r="A10" s="196">
        <f t="shared" si="0"/>
        <v>9</v>
      </c>
      <c r="B10" s="207" t="str">
        <f>IF(ISBLANK('sivu 3'!F6),"",'sivu 3'!F6)</f>
        <v>Kelmendi Mergim </v>
      </c>
      <c r="C10" t="s">
        <v>146</v>
      </c>
      <c r="D10">
        <v>1615</v>
      </c>
      <c r="E10"/>
      <c r="F10">
        <v>11</v>
      </c>
      <c r="G10"/>
    </row>
    <row r="11" spans="1:7" ht="12.75">
      <c r="A11" s="196">
        <f t="shared" si="0"/>
        <v>10</v>
      </c>
      <c r="B11" t="str">
        <f>IF(ISBLANK('sivu 3'!F6)," ",IF('sivu 3'!F6='sivu 3'!D3,'sivu 3'!D8,'sivu 3'!D3))</f>
        <v>Andersson Riku</v>
      </c>
      <c r="C11" t="s">
        <v>142</v>
      </c>
      <c r="D11">
        <v>1778</v>
      </c>
      <c r="E11"/>
      <c r="F11">
        <v>8</v>
      </c>
      <c r="G11"/>
    </row>
    <row r="12" spans="1:7" ht="12.75">
      <c r="A12" s="196">
        <f t="shared" si="0"/>
        <v>11</v>
      </c>
      <c r="B12" s="207" t="str">
        <f>IF(ISBLANK('sivu 3'!M6),"",'sivu 3'!M6)</f>
        <v>Tuomaila Petri</v>
      </c>
      <c r="C12" t="s">
        <v>140</v>
      </c>
      <c r="D12">
        <v>1816</v>
      </c>
      <c r="E12"/>
      <c r="F12">
        <v>7</v>
      </c>
      <c r="G12"/>
    </row>
    <row r="13" spans="1:7" ht="12.75">
      <c r="A13" s="196">
        <f t="shared" si="0"/>
        <v>12</v>
      </c>
      <c r="B13" t="str">
        <f>IF(ISBLANK('sivu 3'!M6)," ",IF('sivu 3'!M6='sivu 3'!K5,'sivu 3'!K7,'sivu 3'!K5))</f>
        <v>Pullinen Aleksei </v>
      </c>
      <c r="C13" t="s">
        <v>148</v>
      </c>
      <c r="D13">
        <v>1592</v>
      </c>
      <c r="E13"/>
      <c r="F13">
        <v>12</v>
      </c>
      <c r="G13"/>
    </row>
    <row r="14" spans="1:7" ht="12.75">
      <c r="A14" s="196">
        <f t="shared" si="0"/>
        <v>13</v>
      </c>
      <c r="B14" s="207" t="str">
        <f>IF(ISBLANK('sivu 3'!F16),"",'sivu 3'!F16)</f>
        <v>Lappi Vesa</v>
      </c>
      <c r="C14" t="s">
        <v>144</v>
      </c>
      <c r="D14">
        <v>1727</v>
      </c>
      <c r="E14"/>
      <c r="F14">
        <v>10</v>
      </c>
      <c r="G14"/>
    </row>
    <row r="15" spans="1:7" ht="12.75">
      <c r="A15" s="196">
        <f t="shared" si="0"/>
        <v>14</v>
      </c>
      <c r="B15" t="str">
        <f>IF(ISBLANK('sivu 3'!F16)," ",IF('sivu 3'!F16='sivu 3'!D13,'sivu 3'!D18,'sivu 3'!D13))</f>
        <v>Razzaq Badr</v>
      </c>
      <c r="C15" t="s">
        <v>135</v>
      </c>
      <c r="D15">
        <v>1579</v>
      </c>
      <c r="E15"/>
      <c r="F15">
        <v>13</v>
      </c>
      <c r="G15"/>
    </row>
    <row r="16" spans="1:7" ht="12.75">
      <c r="A16" s="196">
        <f t="shared" si="0"/>
        <v>15</v>
      </c>
      <c r="B16" s="207" t="str">
        <f>IF(ISBLANK('sivu 3'!M16),"",'sivu 3'!M16)</f>
        <v>Volkov Roman</v>
      </c>
      <c r="C16" t="s">
        <v>140</v>
      </c>
      <c r="D16">
        <v>1407</v>
      </c>
      <c r="E16"/>
      <c r="F16">
        <v>26</v>
      </c>
      <c r="G16"/>
    </row>
    <row r="17" spans="1:7" ht="12.75">
      <c r="A17" s="196">
        <f t="shared" si="0"/>
        <v>16</v>
      </c>
      <c r="B17" t="str">
        <f>IF(ISBLANK('sivu 3'!M16)," ",IF('sivu 3'!M16='sivu 3'!K15,'sivu 3'!K17,'sivu 3'!K15))</f>
        <v>Koli Olli</v>
      </c>
      <c r="C17" t="s">
        <v>161</v>
      </c>
      <c r="D17">
        <v>1497</v>
      </c>
      <c r="E17"/>
      <c r="F17">
        <v>20</v>
      </c>
      <c r="G17"/>
    </row>
    <row r="18" spans="1:7" ht="12.75">
      <c r="A18" s="196">
        <f t="shared" si="0"/>
        <v>17</v>
      </c>
      <c r="B18" s="207" t="str">
        <f>IF(ISBLANK('sivu 3'!H31),"",'sivu 3'!H31)</f>
        <v>Rosten Ari</v>
      </c>
      <c r="C18" t="s">
        <v>158</v>
      </c>
      <c r="D18">
        <v>1524</v>
      </c>
      <c r="E18"/>
      <c r="F18">
        <v>19</v>
      </c>
      <c r="G18"/>
    </row>
    <row r="19" spans="1:7" ht="12.75">
      <c r="A19" s="196">
        <f t="shared" si="0"/>
        <v>18</v>
      </c>
      <c r="B19" t="str">
        <f>IF(ISBLANK('sivu 3'!H31)," ",IF('sivu 3'!H31='sivu 3'!F26,'sivu 3'!F37,'sivu 3'!F26))</f>
        <v>Kylliö Harri</v>
      </c>
      <c r="C19" t="s">
        <v>127</v>
      </c>
      <c r="D19">
        <v>1436</v>
      </c>
      <c r="E19"/>
      <c r="F19">
        <v>24</v>
      </c>
      <c r="G19"/>
    </row>
    <row r="20" spans="1:7" ht="12.75">
      <c r="A20" s="196">
        <f t="shared" si="0"/>
        <v>19</v>
      </c>
      <c r="B20" s="207" t="str">
        <f>IF(ISBLANK('sivu 3'!M24),"",'sivu 3'!M24)</f>
        <v>Vahtola Otso </v>
      </c>
      <c r="C20" t="s">
        <v>171</v>
      </c>
      <c r="D20">
        <v>1405</v>
      </c>
      <c r="E20"/>
      <c r="F20">
        <v>28</v>
      </c>
      <c r="G20"/>
    </row>
    <row r="21" spans="1:7" ht="12.75">
      <c r="A21" s="196">
        <f t="shared" si="0"/>
        <v>20</v>
      </c>
      <c r="B21" t="str">
        <f>IF(ISBLANK('sivu 3'!M24)," ",IF('sivu 3'!M24='sivu 3'!K23,'sivu 3'!K25,'sivu 3'!K23))</f>
        <v>Julin Olli</v>
      </c>
      <c r="C21" t="s">
        <v>161</v>
      </c>
      <c r="D21">
        <v>1488</v>
      </c>
      <c r="E21"/>
      <c r="F21">
        <v>21</v>
      </c>
      <c r="G21"/>
    </row>
    <row r="22" spans="1:7" ht="12.75">
      <c r="A22" s="196">
        <f t="shared" si="0"/>
        <v>21</v>
      </c>
      <c r="B22" s="207" t="str">
        <f>IF(ISBLANK('sivu 3'!O31),"",'sivu 3'!O31)</f>
        <v>Nättilä Toni </v>
      </c>
      <c r="C22" t="s">
        <v>127</v>
      </c>
      <c r="D22">
        <v>1460</v>
      </c>
      <c r="E22"/>
      <c r="F22">
        <v>22</v>
      </c>
      <c r="G22"/>
    </row>
    <row r="23" spans="1:7" ht="12.75">
      <c r="A23" s="196">
        <f t="shared" si="0"/>
        <v>22</v>
      </c>
      <c r="B23" t="str">
        <f>IF(ISBLANK('sivu 3'!O31)," ",IF('sivu 3'!O31='sivu 3'!M28,'sivu 3'!M34,'sivu 3'!M28))</f>
        <v>Passinen Tapio </v>
      </c>
      <c r="C23" t="s">
        <v>155</v>
      </c>
      <c r="D23">
        <v>1568</v>
      </c>
      <c r="E23"/>
      <c r="F23">
        <v>16</v>
      </c>
      <c r="G23"/>
    </row>
    <row r="24" spans="1:7" ht="12.75">
      <c r="A24" s="196">
        <f t="shared" si="0"/>
        <v>23</v>
      </c>
      <c r="B24" s="207" t="str">
        <f>IF(ISBLANK('sivu 3'!M38),"",'sivu 3'!M38)</f>
        <v>Hella Matteo</v>
      </c>
      <c r="C24" t="s">
        <v>168</v>
      </c>
      <c r="D24">
        <v>1407</v>
      </c>
      <c r="E24"/>
      <c r="F24">
        <v>26</v>
      </c>
      <c r="G24"/>
    </row>
    <row r="25" spans="1:7" ht="12.75">
      <c r="A25" s="196">
        <f t="shared" si="0"/>
        <v>24</v>
      </c>
      <c r="B25" t="str">
        <f>IF(ISBLANK('sivu 3'!M38)," ",IF('sivu 3'!M38='sivu 3'!K37,'sivu 3'!K39,'sivu 3'!K37))</f>
        <v>Suokas Otto </v>
      </c>
      <c r="C25" t="s">
        <v>151</v>
      </c>
      <c r="D25">
        <v>1560</v>
      </c>
      <c r="E25"/>
      <c r="F25">
        <v>17</v>
      </c>
      <c r="G25"/>
    </row>
    <row r="26" spans="1:7" ht="12.75">
      <c r="A26" s="196">
        <f t="shared" si="0"/>
        <v>25</v>
      </c>
      <c r="B26" s="207" t="str">
        <f>IF(ISBLANK('sivu 3'!H53),"",'sivu 3'!H53)</f>
        <v>Södergård Patrik</v>
      </c>
      <c r="C26" t="s">
        <v>153</v>
      </c>
      <c r="D26">
        <v>1575</v>
      </c>
      <c r="E26"/>
      <c r="F26">
        <v>14</v>
      </c>
      <c r="G26"/>
    </row>
    <row r="27" spans="1:7" ht="12.75">
      <c r="A27" s="196">
        <f t="shared" si="0"/>
        <v>26</v>
      </c>
      <c r="B27" t="str">
        <f>IF(ISBLANK('sivu 3'!H53)," ",IF('sivu 3'!H53='sivu 3'!F48,'sivu 3'!F58,'sivu 3'!F48))</f>
        <v>Pakarinen Kari</v>
      </c>
      <c r="C27" t="s">
        <v>165</v>
      </c>
      <c r="D27">
        <v>1437</v>
      </c>
      <c r="E27"/>
      <c r="F27">
        <v>23</v>
      </c>
      <c r="G27"/>
    </row>
    <row r="28" spans="1:7" ht="12.75">
      <c r="A28" s="196">
        <f t="shared" si="0"/>
        <v>27</v>
      </c>
      <c r="B28" s="207" t="str">
        <f>IF(ISBLANK('sivu 3'!M49),"",'sivu 3'!M49)</f>
        <v>Ikola Pate</v>
      </c>
      <c r="C28" t="s">
        <v>207</v>
      </c>
      <c r="D28">
        <v>1425</v>
      </c>
      <c r="E28"/>
      <c r="F28">
        <v>25</v>
      </c>
      <c r="G28"/>
    </row>
    <row r="29" spans="1:7" ht="12.75">
      <c r="A29" s="196">
        <f t="shared" si="0"/>
        <v>28</v>
      </c>
      <c r="B29" t="str">
        <f>IF(ISBLANK('sivu 3'!M49)," ",IF('sivu 3'!M49='sivu 3'!K48,'sivu 3'!K50,'sivu 3'!K48))</f>
        <v>Belov Nikolai</v>
      </c>
      <c r="C29" t="s">
        <v>175</v>
      </c>
      <c r="D29">
        <v>1330</v>
      </c>
      <c r="E29"/>
      <c r="F29">
        <v>31</v>
      </c>
      <c r="G29"/>
    </row>
    <row r="30" spans="1:7" ht="12.75">
      <c r="A30" s="196">
        <f t="shared" si="0"/>
        <v>29</v>
      </c>
      <c r="B30" s="207" t="str">
        <f>IF(ISBLANK('sivu 3'!O56),"",'sivu 3'!O56)</f>
        <v>Povolotskii Vitali </v>
      </c>
      <c r="C30" t="s">
        <v>146</v>
      </c>
      <c r="D30">
        <v>1353</v>
      </c>
      <c r="E30"/>
      <c r="F30">
        <v>30</v>
      </c>
      <c r="G30"/>
    </row>
    <row r="31" spans="1:7" ht="12.75">
      <c r="A31" s="196">
        <f t="shared" si="0"/>
        <v>30</v>
      </c>
      <c r="B31" t="str">
        <f>IF(ISBLANK('sivu 3'!O56)," ",IF('sivu 3'!O56='sivu 3'!M53,'sivu 3'!M59,'sivu 3'!M53))</f>
        <v>Suotmaa Juha</v>
      </c>
      <c r="C31" t="s">
        <v>158</v>
      </c>
      <c r="D31">
        <v>1559</v>
      </c>
      <c r="E31"/>
      <c r="F31">
        <v>18</v>
      </c>
      <c r="G31"/>
    </row>
    <row r="32" spans="1:7" ht="12.75">
      <c r="A32" s="196">
        <f t="shared" si="0"/>
        <v>31</v>
      </c>
      <c r="B32" s="207" t="str">
        <f>IF(ISBLANK('sivu 3'!M63),"",'sivu 3'!M63)</f>
        <v>Hella Lauri</v>
      </c>
      <c r="C32" t="s">
        <v>129</v>
      </c>
      <c r="D32">
        <v>1371</v>
      </c>
      <c r="E32"/>
      <c r="F32">
        <v>29</v>
      </c>
      <c r="G32"/>
    </row>
    <row r="33" spans="1:7" ht="12.75">
      <c r="A33" s="196">
        <f t="shared" si="0"/>
        <v>32</v>
      </c>
      <c r="B33" t="str">
        <f>IF(ISBLANK('sivu 3'!M63)," ",IF('sivu 3'!M63='sivu 3'!K62,'sivu 3'!K64,'sivu 3'!K62))</f>
        <v>Looke Katrin</v>
      </c>
      <c r="C33" t="s">
        <v>130</v>
      </c>
      <c r="D33">
        <v>1277</v>
      </c>
      <c r="E33"/>
      <c r="F33">
        <v>32</v>
      </c>
      <c r="G33"/>
    </row>
    <row r="34" spans="4:7" ht="12.75">
      <c r="D34"/>
      <c r="E34"/>
      <c r="F34"/>
      <c r="G34"/>
    </row>
    <row r="35" spans="4:7" ht="12.75">
      <c r="D35"/>
      <c r="E35"/>
      <c r="F35"/>
      <c r="G35"/>
    </row>
    <row r="36" spans="4:7" ht="12.75">
      <c r="D36"/>
      <c r="E36"/>
      <c r="F36"/>
      <c r="G36"/>
    </row>
    <row r="37" spans="4:7" ht="12.75">
      <c r="D37"/>
      <c r="E37"/>
      <c r="F37"/>
      <c r="G37"/>
    </row>
    <row r="38" spans="4:7" ht="12.75">
      <c r="D38"/>
      <c r="E38"/>
      <c r="F38"/>
      <c r="G38"/>
    </row>
    <row r="39" spans="4:7" ht="12.75">
      <c r="D39"/>
      <c r="E39"/>
      <c r="F39"/>
      <c r="G39"/>
    </row>
    <row r="40" spans="4:7" ht="12.75">
      <c r="D40"/>
      <c r="E40"/>
      <c r="F40"/>
      <c r="G40"/>
    </row>
    <row r="41" spans="4:7" ht="12.75">
      <c r="D41"/>
      <c r="E41"/>
      <c r="F41"/>
      <c r="G41"/>
    </row>
    <row r="42" spans="4:7" ht="12.75">
      <c r="D42"/>
      <c r="E42"/>
      <c r="F42"/>
      <c r="G42"/>
    </row>
    <row r="43" spans="4:7" ht="12.75">
      <c r="D43"/>
      <c r="E43"/>
      <c r="F43"/>
      <c r="G43"/>
    </row>
    <row r="44" spans="4:7" ht="12.75">
      <c r="D44"/>
      <c r="E44"/>
      <c r="F44"/>
      <c r="G44"/>
    </row>
    <row r="45" spans="4:7" ht="12.75">
      <c r="D45"/>
      <c r="E45"/>
      <c r="F45"/>
      <c r="G45"/>
    </row>
    <row r="46" spans="4:7" ht="12.75">
      <c r="D46"/>
      <c r="E46"/>
      <c r="F46"/>
      <c r="G46"/>
    </row>
    <row r="47" spans="4:7" ht="12.75">
      <c r="D47"/>
      <c r="E47"/>
      <c r="F47"/>
      <c r="G47"/>
    </row>
    <row r="48" spans="4:7" ht="12.75">
      <c r="D48"/>
      <c r="E48"/>
      <c r="F48"/>
      <c r="G48"/>
    </row>
    <row r="49" spans="4:7" ht="12.75">
      <c r="D49"/>
      <c r="E49"/>
      <c r="F49"/>
      <c r="G49"/>
    </row>
    <row r="50" spans="4:7" ht="12.75">
      <c r="D50"/>
      <c r="E50"/>
      <c r="F50"/>
      <c r="G50"/>
    </row>
    <row r="51" spans="4:7" ht="12.75">
      <c r="D51"/>
      <c r="E51"/>
      <c r="F51"/>
      <c r="G51"/>
    </row>
    <row r="52" spans="4:7" ht="12.75">
      <c r="D52"/>
      <c r="E52"/>
      <c r="F52"/>
      <c r="G52"/>
    </row>
    <row r="53" spans="4:7" ht="12.75">
      <c r="D53"/>
      <c r="E53"/>
      <c r="F53"/>
      <c r="G53"/>
    </row>
    <row r="54" spans="4:7" ht="12.75">
      <c r="D54"/>
      <c r="E54"/>
      <c r="F54"/>
      <c r="G54"/>
    </row>
    <row r="55" spans="4:7" ht="12.75">
      <c r="D55"/>
      <c r="E55"/>
      <c r="F55"/>
      <c r="G55"/>
    </row>
    <row r="56" spans="4:7" ht="12.75">
      <c r="D56"/>
      <c r="E56"/>
      <c r="F56"/>
      <c r="G56"/>
    </row>
    <row r="57" spans="4:7" ht="12.75">
      <c r="D57"/>
      <c r="E57"/>
      <c r="F57"/>
      <c r="G57"/>
    </row>
    <row r="58" spans="4:7" ht="12.75">
      <c r="D58"/>
      <c r="E58"/>
      <c r="F58"/>
      <c r="G58"/>
    </row>
    <row r="59" spans="4:7" ht="12.75">
      <c r="D59"/>
      <c r="E59"/>
      <c r="F59"/>
      <c r="G59"/>
    </row>
    <row r="60" spans="4:7" ht="12.75">
      <c r="D60"/>
      <c r="E60"/>
      <c r="F60"/>
      <c r="G60"/>
    </row>
    <row r="61" spans="4:7" ht="12.75">
      <c r="D61"/>
      <c r="E61"/>
      <c r="F61"/>
      <c r="G61"/>
    </row>
    <row r="62" spans="4:7" ht="12.75">
      <c r="D62"/>
      <c r="E62"/>
      <c r="F62"/>
      <c r="G62"/>
    </row>
    <row r="63" spans="4:7" ht="12.75">
      <c r="D63"/>
      <c r="E63"/>
      <c r="F63"/>
      <c r="G63"/>
    </row>
    <row r="64" spans="4:7" ht="12.75">
      <c r="D64"/>
      <c r="E64"/>
      <c r="F64"/>
      <c r="G64"/>
    </row>
    <row r="65" spans="4:7" ht="12.75">
      <c r="D65"/>
      <c r="E65"/>
      <c r="F65"/>
      <c r="G65"/>
    </row>
    <row r="66" spans="4:7" ht="12.75">
      <c r="D66"/>
      <c r="E66"/>
      <c r="F66"/>
      <c r="G66"/>
    </row>
    <row r="67" spans="4:7" ht="12.75">
      <c r="D67"/>
      <c r="E67"/>
      <c r="F67"/>
      <c r="G67"/>
    </row>
    <row r="68" spans="4:7" ht="12.75">
      <c r="D68"/>
      <c r="E68"/>
      <c r="F68"/>
      <c r="G68"/>
    </row>
    <row r="69" spans="4:7" ht="12.75">
      <c r="D69"/>
      <c r="E69"/>
      <c r="F69"/>
      <c r="G69"/>
    </row>
    <row r="70" spans="4:7" ht="12.75">
      <c r="D70"/>
      <c r="E70"/>
      <c r="F70"/>
      <c r="G70"/>
    </row>
    <row r="71" spans="4:7" ht="12.75">
      <c r="D71"/>
      <c r="E71"/>
      <c r="F71"/>
      <c r="G71"/>
    </row>
    <row r="72" spans="4:7" ht="12.75">
      <c r="D72"/>
      <c r="E72"/>
      <c r="F72"/>
      <c r="G72"/>
    </row>
    <row r="73" spans="4:7" ht="12.75">
      <c r="D73"/>
      <c r="E73"/>
      <c r="F73"/>
      <c r="G73"/>
    </row>
    <row r="74" spans="4:7" ht="12.75">
      <c r="D74"/>
      <c r="E74"/>
      <c r="F74"/>
      <c r="G74"/>
    </row>
    <row r="75" spans="4:7" ht="12.75">
      <c r="D75"/>
      <c r="E75"/>
      <c r="F75"/>
      <c r="G75"/>
    </row>
    <row r="76" spans="4:7" ht="12.75">
      <c r="D76"/>
      <c r="E76"/>
      <c r="F76"/>
      <c r="G76"/>
    </row>
    <row r="77" spans="4:7" ht="12.75">
      <c r="D77"/>
      <c r="E77"/>
      <c r="F77"/>
      <c r="G77"/>
    </row>
    <row r="78" spans="4:7" ht="12.75">
      <c r="D78"/>
      <c r="E78"/>
      <c r="F78"/>
      <c r="G78"/>
    </row>
    <row r="79" spans="4:7" ht="12.75">
      <c r="D79"/>
      <c r="E79"/>
      <c r="F79"/>
      <c r="G79"/>
    </row>
    <row r="80" spans="4:7" ht="12.75">
      <c r="D80"/>
      <c r="E80"/>
      <c r="F80"/>
      <c r="G80"/>
    </row>
    <row r="81" spans="4:7" ht="12.75">
      <c r="D81"/>
      <c r="E81"/>
      <c r="F81"/>
      <c r="G81"/>
    </row>
    <row r="82" spans="4:7" ht="12.75">
      <c r="D82"/>
      <c r="E82"/>
      <c r="F82"/>
      <c r="G82"/>
    </row>
    <row r="83" spans="4:7" ht="12.75">
      <c r="D83"/>
      <c r="E83"/>
      <c r="F83"/>
      <c r="G83"/>
    </row>
    <row r="84" spans="4:7" ht="12.75">
      <c r="D84"/>
      <c r="E84"/>
      <c r="F84"/>
      <c r="G84"/>
    </row>
    <row r="85" spans="4:7" ht="12.75">
      <c r="D85"/>
      <c r="E85"/>
      <c r="F85"/>
      <c r="G85"/>
    </row>
    <row r="86" spans="4:7" ht="12.75">
      <c r="D86"/>
      <c r="E86"/>
      <c r="F86"/>
      <c r="G86"/>
    </row>
    <row r="87" spans="4:7" ht="12.75">
      <c r="D87"/>
      <c r="E87"/>
      <c r="F87"/>
      <c r="G87"/>
    </row>
    <row r="88" spans="4:7" ht="12.75">
      <c r="D88"/>
      <c r="E88"/>
      <c r="F88"/>
      <c r="G88"/>
    </row>
    <row r="89" spans="4:7" ht="12.75">
      <c r="D89"/>
      <c r="E89"/>
      <c r="F89"/>
      <c r="G89"/>
    </row>
    <row r="90" spans="4:7" ht="12.75">
      <c r="D90"/>
      <c r="E90"/>
      <c r="F90"/>
      <c r="G90"/>
    </row>
    <row r="91" spans="4:7" ht="12.75">
      <c r="D91"/>
      <c r="E91"/>
      <c r="F91"/>
      <c r="G91"/>
    </row>
    <row r="92" spans="4:7" ht="12.75">
      <c r="D92"/>
      <c r="E92"/>
      <c r="F92"/>
      <c r="G92"/>
    </row>
    <row r="93" spans="4:7" ht="12.75">
      <c r="D93"/>
      <c r="E93"/>
      <c r="F93"/>
      <c r="G93"/>
    </row>
    <row r="94" spans="4:7" ht="12.75">
      <c r="D94"/>
      <c r="E94"/>
      <c r="F94"/>
      <c r="G94"/>
    </row>
    <row r="95" spans="4:7" ht="12.75">
      <c r="D95"/>
      <c r="E95"/>
      <c r="F95"/>
      <c r="G95"/>
    </row>
    <row r="96" spans="4:7" ht="12.75">
      <c r="D96"/>
      <c r="E96"/>
      <c r="F96"/>
      <c r="G96"/>
    </row>
    <row r="97" spans="4:7" ht="12.75">
      <c r="D97"/>
      <c r="E97"/>
      <c r="F97"/>
      <c r="G97"/>
    </row>
    <row r="98" spans="4:7" ht="12.75">
      <c r="D98"/>
      <c r="E98"/>
      <c r="F98"/>
      <c r="G98"/>
    </row>
    <row r="99" spans="4:7" ht="12.75">
      <c r="D99"/>
      <c r="E99"/>
      <c r="F99"/>
      <c r="G99"/>
    </row>
    <row r="100" spans="4:7" ht="12.75">
      <c r="D100"/>
      <c r="E100"/>
      <c r="F100"/>
      <c r="G100"/>
    </row>
    <row r="101" spans="4:7" ht="12.75">
      <c r="D101"/>
      <c r="E101"/>
      <c r="F101"/>
      <c r="G101"/>
    </row>
    <row r="102" spans="4:7" ht="12.75">
      <c r="D102"/>
      <c r="E102"/>
      <c r="F102"/>
      <c r="G102"/>
    </row>
    <row r="103" spans="4:7" ht="12.75">
      <c r="D103"/>
      <c r="E103"/>
      <c r="F103"/>
      <c r="G103"/>
    </row>
    <row r="104" spans="4:7" ht="12.75">
      <c r="D104"/>
      <c r="E104"/>
      <c r="F104"/>
      <c r="G104"/>
    </row>
    <row r="105" spans="4:7" ht="12.75">
      <c r="D105"/>
      <c r="E105"/>
      <c r="F105"/>
      <c r="G105"/>
    </row>
    <row r="106" spans="4:7" ht="12.75">
      <c r="D106"/>
      <c r="E106"/>
      <c r="F106"/>
      <c r="G106"/>
    </row>
    <row r="107" spans="4:7" ht="12.75">
      <c r="D107"/>
      <c r="E107"/>
      <c r="F107"/>
      <c r="G107"/>
    </row>
    <row r="108" spans="4:7" ht="12.75">
      <c r="D108"/>
      <c r="E108"/>
      <c r="F108"/>
      <c r="G108"/>
    </row>
    <row r="109" spans="4:7" ht="12.75">
      <c r="D109"/>
      <c r="E109"/>
      <c r="F109"/>
      <c r="G109"/>
    </row>
    <row r="110" spans="4:7" ht="12.75">
      <c r="D110"/>
      <c r="E110"/>
      <c r="F110"/>
      <c r="G110"/>
    </row>
    <row r="111" spans="4:7" ht="12.75">
      <c r="D111"/>
      <c r="E111"/>
      <c r="F111"/>
      <c r="G111"/>
    </row>
    <row r="112" spans="4:7" ht="12.75">
      <c r="D112"/>
      <c r="E112"/>
      <c r="F112"/>
      <c r="G112"/>
    </row>
    <row r="113" spans="4:7" ht="12.75">
      <c r="D113"/>
      <c r="E113"/>
      <c r="F113"/>
      <c r="G113"/>
    </row>
    <row r="114" spans="4:7" ht="12.75">
      <c r="D114"/>
      <c r="E114"/>
      <c r="F114"/>
      <c r="G114"/>
    </row>
    <row r="115" spans="4:7" ht="12.75">
      <c r="D115"/>
      <c r="E115"/>
      <c r="F115"/>
      <c r="G115"/>
    </row>
    <row r="116" spans="4:7" ht="12.75">
      <c r="D116"/>
      <c r="E116"/>
      <c r="F116"/>
      <c r="G116"/>
    </row>
    <row r="117" spans="4:7" ht="12.75">
      <c r="D117"/>
      <c r="E117"/>
      <c r="F117"/>
      <c r="G117"/>
    </row>
    <row r="118" spans="4:7" ht="12.75">
      <c r="D118"/>
      <c r="E118"/>
      <c r="F118"/>
      <c r="G118"/>
    </row>
    <row r="119" spans="4:7" ht="12.75">
      <c r="D119"/>
      <c r="E119"/>
      <c r="F119"/>
      <c r="G119"/>
    </row>
    <row r="120" spans="4:7" ht="12.75">
      <c r="D120"/>
      <c r="E120"/>
      <c r="F120"/>
      <c r="G120"/>
    </row>
    <row r="121" spans="4:7" ht="12.75">
      <c r="D121"/>
      <c r="E121"/>
      <c r="F121"/>
      <c r="G121"/>
    </row>
    <row r="122" spans="4:7" ht="12.75">
      <c r="D122"/>
      <c r="E122"/>
      <c r="F122"/>
      <c r="G122"/>
    </row>
    <row r="123" spans="4:7" ht="12.75">
      <c r="D123"/>
      <c r="E123"/>
      <c r="F123"/>
      <c r="G123"/>
    </row>
    <row r="124" spans="4:7" ht="12.75">
      <c r="D124"/>
      <c r="E124"/>
      <c r="F124"/>
      <c r="G124"/>
    </row>
    <row r="125" spans="4:7" ht="12.75">
      <c r="D125"/>
      <c r="E125"/>
      <c r="F125"/>
      <c r="G125"/>
    </row>
    <row r="126" spans="4:7" ht="12.75">
      <c r="D126"/>
      <c r="E126"/>
      <c r="F126"/>
      <c r="G126"/>
    </row>
    <row r="127" spans="4:7" ht="12.75">
      <c r="D127"/>
      <c r="E127"/>
      <c r="F127"/>
      <c r="G127"/>
    </row>
    <row r="128" spans="4:7" ht="12.75">
      <c r="D128"/>
      <c r="E128"/>
      <c r="F128"/>
      <c r="G128"/>
    </row>
    <row r="129" spans="4:7" ht="12.75">
      <c r="D129"/>
      <c r="E129"/>
      <c r="F129"/>
      <c r="G129"/>
    </row>
    <row r="130" spans="4:7" ht="12.75">
      <c r="D130"/>
      <c r="E130"/>
      <c r="F130"/>
      <c r="G130"/>
    </row>
    <row r="131" spans="4:7" ht="12.75">
      <c r="D131"/>
      <c r="E131"/>
      <c r="F131"/>
      <c r="G131"/>
    </row>
    <row r="132" spans="4:7" ht="12.75">
      <c r="D132"/>
      <c r="E132"/>
      <c r="F132"/>
      <c r="G132"/>
    </row>
    <row r="133" spans="4:6" ht="12.75">
      <c r="D133"/>
      <c r="E133"/>
      <c r="F133"/>
    </row>
    <row r="134" spans="4:6" ht="12.75">
      <c r="D134"/>
      <c r="E134"/>
      <c r="F134"/>
    </row>
    <row r="135" spans="4:6" ht="12.75">
      <c r="D135"/>
      <c r="E135"/>
      <c r="F135"/>
    </row>
    <row r="136" spans="4:6" ht="12.75">
      <c r="D136"/>
      <c r="E136"/>
      <c r="F136"/>
    </row>
    <row r="137" spans="4:6" ht="12.75">
      <c r="D137"/>
      <c r="E137"/>
      <c r="F137"/>
    </row>
    <row r="138" spans="4:6" ht="12.75">
      <c r="D138"/>
      <c r="E138"/>
      <c r="F138"/>
    </row>
    <row r="139" spans="4:6" ht="12.75">
      <c r="D139"/>
      <c r="E139"/>
      <c r="F139"/>
    </row>
    <row r="140" spans="4:6" ht="12.75">
      <c r="D140"/>
      <c r="E140"/>
      <c r="F140"/>
    </row>
    <row r="141" spans="4:6" ht="12.75">
      <c r="D141"/>
      <c r="E141"/>
      <c r="F141"/>
    </row>
    <row r="142" spans="4:6" ht="12.75">
      <c r="D142"/>
      <c r="E142"/>
      <c r="F142"/>
    </row>
    <row r="143" spans="4:6" ht="12.75">
      <c r="D143"/>
      <c r="E143"/>
      <c r="F143"/>
    </row>
    <row r="144" spans="4:6" ht="12.75">
      <c r="D144"/>
      <c r="E144"/>
      <c r="F144"/>
    </row>
    <row r="145" spans="4:6" ht="12.75">
      <c r="D145"/>
      <c r="E145"/>
      <c r="F145"/>
    </row>
    <row r="146" spans="4:6" ht="12.75">
      <c r="D146"/>
      <c r="E146"/>
      <c r="F146"/>
    </row>
    <row r="147" spans="4:6" ht="12.75">
      <c r="D147"/>
      <c r="E147"/>
      <c r="F147"/>
    </row>
    <row r="148" spans="4:6" ht="12.75">
      <c r="D148"/>
      <c r="E148"/>
      <c r="F148"/>
    </row>
    <row r="149" spans="4:6" ht="12.75">
      <c r="D149"/>
      <c r="E149"/>
      <c r="F149"/>
    </row>
    <row r="150" spans="4:6" ht="12.75">
      <c r="D150"/>
      <c r="E150"/>
      <c r="F150"/>
    </row>
    <row r="151" spans="4:6" ht="12.75">
      <c r="D151"/>
      <c r="E151"/>
      <c r="F151"/>
    </row>
    <row r="152" spans="4:6" ht="12.75">
      <c r="D152"/>
      <c r="E152"/>
      <c r="F152"/>
    </row>
    <row r="153" spans="4:6" ht="12.75">
      <c r="D153"/>
      <c r="E153"/>
      <c r="F153"/>
    </row>
    <row r="154" spans="4:6" ht="12.75">
      <c r="D154"/>
      <c r="E154"/>
      <c r="F154"/>
    </row>
    <row r="155" spans="4:6" ht="12.75">
      <c r="D155"/>
      <c r="E155"/>
      <c r="F155"/>
    </row>
    <row r="156" spans="4:6" ht="12.75">
      <c r="D156"/>
      <c r="E156"/>
      <c r="F156"/>
    </row>
    <row r="157" spans="4:6" ht="12.75">
      <c r="D157"/>
      <c r="E157"/>
      <c r="F157"/>
    </row>
    <row r="158" spans="4:6" ht="12.75">
      <c r="D158"/>
      <c r="E158"/>
      <c r="F158"/>
    </row>
    <row r="159" spans="4:6" ht="12.75">
      <c r="D159"/>
      <c r="E159"/>
      <c r="F159"/>
    </row>
    <row r="160" spans="4:6" ht="12.75">
      <c r="D160"/>
      <c r="E160"/>
      <c r="F160"/>
    </row>
    <row r="161" spans="4:6" ht="12.75">
      <c r="D161"/>
      <c r="E161"/>
      <c r="F161"/>
    </row>
    <row r="162" spans="4:6" ht="12.75">
      <c r="D162"/>
      <c r="E162"/>
      <c r="F162"/>
    </row>
    <row r="163" spans="4:6" ht="12.75">
      <c r="D163"/>
      <c r="E163"/>
      <c r="F163"/>
    </row>
    <row r="164" spans="4:6" ht="12.75">
      <c r="D164"/>
      <c r="E164"/>
      <c r="F164"/>
    </row>
    <row r="165" spans="4:6" ht="12.75">
      <c r="D165"/>
      <c r="E165"/>
      <c r="F165"/>
    </row>
    <row r="166" spans="4:6" ht="12.75">
      <c r="D166"/>
      <c r="E166"/>
      <c r="F166"/>
    </row>
    <row r="167" spans="4:6" ht="12.75">
      <c r="D167"/>
      <c r="E167"/>
      <c r="F167"/>
    </row>
    <row r="168" spans="4:6" ht="12.75">
      <c r="D168"/>
      <c r="E168"/>
      <c r="F168"/>
    </row>
    <row r="169" spans="4:6" ht="12.75">
      <c r="D169"/>
      <c r="E169"/>
      <c r="F169"/>
    </row>
    <row r="170" spans="4:6" ht="12.75">
      <c r="D170"/>
      <c r="E170"/>
      <c r="F170"/>
    </row>
    <row r="171" spans="4:6" ht="12.75">
      <c r="D171"/>
      <c r="E171"/>
      <c r="F171"/>
    </row>
    <row r="172" spans="4:6" ht="12.75">
      <c r="D172"/>
      <c r="E172"/>
      <c r="F172"/>
    </row>
    <row r="173" spans="4:6" ht="12.75">
      <c r="D173"/>
      <c r="E173"/>
      <c r="F173"/>
    </row>
    <row r="174" spans="4:6" ht="12.75">
      <c r="D174"/>
      <c r="E174"/>
      <c r="F174"/>
    </row>
    <row r="175" spans="4:6" ht="12.75">
      <c r="D175"/>
      <c r="E175"/>
      <c r="F175"/>
    </row>
    <row r="176" spans="4:6" ht="12.75">
      <c r="D176"/>
      <c r="E176"/>
      <c r="F176"/>
    </row>
    <row r="177" spans="4:6" ht="12.75">
      <c r="D177"/>
      <c r="E177"/>
      <c r="F177"/>
    </row>
    <row r="178" spans="4:6" ht="12.75">
      <c r="D178"/>
      <c r="E178"/>
      <c r="F178"/>
    </row>
    <row r="179" spans="4:6" ht="12.75">
      <c r="D179"/>
      <c r="E179"/>
      <c r="F179"/>
    </row>
    <row r="180" spans="4:6" ht="12.75">
      <c r="D180"/>
      <c r="E180"/>
      <c r="F180"/>
    </row>
    <row r="181" spans="4:6" ht="12.75">
      <c r="D181"/>
      <c r="E181"/>
      <c r="F181"/>
    </row>
    <row r="182" spans="4:6" ht="12.75">
      <c r="D182"/>
      <c r="E182"/>
      <c r="F182"/>
    </row>
    <row r="183" spans="4:6" ht="12.75">
      <c r="D183"/>
      <c r="E183"/>
      <c r="F183"/>
    </row>
    <row r="184" spans="4:6" ht="12.75">
      <c r="D184"/>
      <c r="E184"/>
      <c r="F184"/>
    </row>
    <row r="185" spans="4:6" ht="12.75">
      <c r="D185"/>
      <c r="E185"/>
      <c r="F185"/>
    </row>
    <row r="186" spans="4:6" ht="12.75">
      <c r="D186"/>
      <c r="E186"/>
      <c r="F186"/>
    </row>
    <row r="187" spans="4:6" ht="12.75">
      <c r="D187"/>
      <c r="E187"/>
      <c r="F187"/>
    </row>
    <row r="188" spans="4:6" ht="12.75">
      <c r="D188"/>
      <c r="E188"/>
      <c r="F188"/>
    </row>
    <row r="189" spans="4:6" ht="12.75">
      <c r="D189"/>
      <c r="E189"/>
      <c r="F189"/>
    </row>
    <row r="190" spans="4:6" ht="12.75">
      <c r="D190"/>
      <c r="E190"/>
      <c r="F190"/>
    </row>
    <row r="191" spans="4:6" ht="12.75">
      <c r="D191"/>
      <c r="E191"/>
      <c r="F191"/>
    </row>
    <row r="192" spans="4:6" ht="12.75">
      <c r="D192"/>
      <c r="E192"/>
      <c r="F192"/>
    </row>
    <row r="193" spans="4:6" ht="12.75">
      <c r="D193"/>
      <c r="E193"/>
      <c r="F193"/>
    </row>
    <row r="194" spans="4:6" ht="12.75">
      <c r="D194"/>
      <c r="E194"/>
      <c r="F194"/>
    </row>
    <row r="195" spans="4:6" ht="12.75">
      <c r="D195"/>
      <c r="E195"/>
      <c r="F195"/>
    </row>
    <row r="196" spans="4:6" ht="12.75">
      <c r="D196"/>
      <c r="E196"/>
      <c r="F196"/>
    </row>
    <row r="197" spans="4:6" ht="12.75">
      <c r="D197"/>
      <c r="E197"/>
      <c r="F197"/>
    </row>
    <row r="198" spans="4:6" ht="12.75">
      <c r="D198"/>
      <c r="E198"/>
      <c r="F198"/>
    </row>
    <row r="199" spans="4:6" ht="12.75">
      <c r="D199"/>
      <c r="E199"/>
      <c r="F199"/>
    </row>
    <row r="200" spans="4:6" ht="12.75">
      <c r="D200"/>
      <c r="E200"/>
      <c r="F200"/>
    </row>
    <row r="201" spans="4:6" ht="12.75">
      <c r="D201"/>
      <c r="E201"/>
      <c r="F201"/>
    </row>
    <row r="202" spans="4:6" ht="12.75">
      <c r="D202"/>
      <c r="E202"/>
      <c r="F202"/>
    </row>
    <row r="203" spans="4:6" ht="12.75">
      <c r="D203"/>
      <c r="E203"/>
      <c r="F203"/>
    </row>
    <row r="204" spans="4:6" ht="12.75">
      <c r="D204"/>
      <c r="E204"/>
      <c r="F204"/>
    </row>
    <row r="205" spans="4:6" ht="12.75">
      <c r="D205"/>
      <c r="E205"/>
      <c r="F205"/>
    </row>
    <row r="206" spans="4:6" ht="12.75">
      <c r="D206"/>
      <c r="E206"/>
      <c r="F206"/>
    </row>
    <row r="207" spans="4:6" ht="12.75">
      <c r="D207"/>
      <c r="E207"/>
      <c r="F207"/>
    </row>
    <row r="208" spans="4:6" ht="12.75">
      <c r="D208"/>
      <c r="E208"/>
      <c r="F208"/>
    </row>
    <row r="209" spans="4:6" ht="12.75">
      <c r="D209"/>
      <c r="E209"/>
      <c r="F209"/>
    </row>
    <row r="210" spans="4:6" ht="12.75">
      <c r="D210"/>
      <c r="E210"/>
      <c r="F210"/>
    </row>
    <row r="211" spans="4:6" ht="12.75">
      <c r="D211"/>
      <c r="E211"/>
      <c r="F211"/>
    </row>
    <row r="212" spans="4:6" ht="12.75">
      <c r="D212"/>
      <c r="E212"/>
      <c r="F212"/>
    </row>
    <row r="213" spans="4:6" ht="12.75">
      <c r="D213"/>
      <c r="E213"/>
      <c r="F213"/>
    </row>
    <row r="214" spans="4:6" ht="12.75">
      <c r="D214"/>
      <c r="E214"/>
      <c r="F214"/>
    </row>
    <row r="215" spans="4:6" ht="12.75">
      <c r="D215"/>
      <c r="E215"/>
      <c r="F215"/>
    </row>
    <row r="216" spans="4:6" ht="12.75">
      <c r="D216"/>
      <c r="E216"/>
      <c r="F216"/>
    </row>
    <row r="217" spans="4:6" ht="12.75">
      <c r="D217"/>
      <c r="E217"/>
      <c r="F217"/>
    </row>
    <row r="218" spans="4:6" ht="12.75">
      <c r="D218"/>
      <c r="E218"/>
      <c r="F218"/>
    </row>
    <row r="219" spans="4:6" ht="12.75">
      <c r="D219"/>
      <c r="E219"/>
      <c r="F219"/>
    </row>
    <row r="220" spans="4:6" ht="12.75">
      <c r="D220"/>
      <c r="E220"/>
      <c r="F220"/>
    </row>
    <row r="221" spans="4:6" ht="12.75">
      <c r="D221"/>
      <c r="E221"/>
      <c r="F221"/>
    </row>
    <row r="222" spans="4:6" ht="12.75">
      <c r="D222"/>
      <c r="E222"/>
      <c r="F222"/>
    </row>
    <row r="223" spans="4:6" ht="12.75">
      <c r="D223"/>
      <c r="E223"/>
      <c r="F223"/>
    </row>
    <row r="224" spans="4:6" ht="12.75">
      <c r="D224"/>
      <c r="E224"/>
      <c r="F224"/>
    </row>
    <row r="225" spans="4:6" ht="12.75">
      <c r="D225"/>
      <c r="E225"/>
      <c r="F225"/>
    </row>
    <row r="226" spans="4:6" ht="12.75">
      <c r="D226"/>
      <c r="E226"/>
      <c r="F226"/>
    </row>
    <row r="227" spans="4:6" ht="12.75">
      <c r="D227"/>
      <c r="E227"/>
      <c r="F227"/>
    </row>
    <row r="228" spans="4:6" ht="12.75">
      <c r="D228"/>
      <c r="E228"/>
      <c r="F228"/>
    </row>
    <row r="229" spans="4:6" ht="12.75">
      <c r="D229"/>
      <c r="E229"/>
      <c r="F229"/>
    </row>
    <row r="230" spans="4:6" ht="12.75">
      <c r="D230"/>
      <c r="E230"/>
      <c r="F230"/>
    </row>
    <row r="231" spans="4:6" ht="12.75">
      <c r="D231"/>
      <c r="E231"/>
      <c r="F231"/>
    </row>
    <row r="232" spans="4:6" ht="12.75">
      <c r="D232"/>
      <c r="E232"/>
      <c r="F232"/>
    </row>
    <row r="233" spans="4:6" ht="12.75">
      <c r="D233"/>
      <c r="E233"/>
      <c r="F233"/>
    </row>
    <row r="234" spans="4:6" ht="12.75">
      <c r="D234"/>
      <c r="E234"/>
      <c r="F234"/>
    </row>
    <row r="235" spans="4:6" ht="12.75">
      <c r="D235"/>
      <c r="E235"/>
      <c r="F235"/>
    </row>
    <row r="236" spans="4:6" ht="12.75">
      <c r="D236"/>
      <c r="E236"/>
      <c r="F236"/>
    </row>
    <row r="237" spans="4:6" ht="12.75">
      <c r="D237"/>
      <c r="E237"/>
      <c r="F237"/>
    </row>
    <row r="238" spans="4:6" ht="12.75">
      <c r="D238"/>
      <c r="E238"/>
      <c r="F238"/>
    </row>
    <row r="239" spans="4:6" ht="12.75">
      <c r="D239"/>
      <c r="E239"/>
      <c r="F239"/>
    </row>
    <row r="240" spans="4:6" ht="12.75">
      <c r="D240"/>
      <c r="E240"/>
      <c r="F240"/>
    </row>
    <row r="241" spans="4:6" ht="12.75">
      <c r="D241"/>
      <c r="E241"/>
      <c r="F241"/>
    </row>
    <row r="242" spans="4:6" ht="12.75">
      <c r="D242"/>
      <c r="E242"/>
      <c r="F242"/>
    </row>
    <row r="243" spans="4:6" ht="12.75">
      <c r="D243"/>
      <c r="E243"/>
      <c r="F243"/>
    </row>
    <row r="244" spans="4:6" ht="12.75">
      <c r="D244"/>
      <c r="E244"/>
      <c r="F244"/>
    </row>
    <row r="245" spans="4:6" ht="12.75">
      <c r="D245"/>
      <c r="E245"/>
      <c r="F245"/>
    </row>
    <row r="246" spans="4:6" ht="12.75">
      <c r="D246"/>
      <c r="E246"/>
      <c r="F246"/>
    </row>
    <row r="247" spans="4:6" ht="12.75">
      <c r="D247"/>
      <c r="E247"/>
      <c r="F247"/>
    </row>
    <row r="248" spans="4:6" ht="12.75">
      <c r="D248"/>
      <c r="E248"/>
      <c r="F248"/>
    </row>
    <row r="249" spans="4:6" ht="12.75">
      <c r="D249"/>
      <c r="E249"/>
      <c r="F249"/>
    </row>
    <row r="250" spans="4:6" ht="12.75">
      <c r="D250"/>
      <c r="E250"/>
      <c r="F250"/>
    </row>
    <row r="251" spans="4:6" ht="12.75">
      <c r="D251"/>
      <c r="E251"/>
      <c r="F251"/>
    </row>
    <row r="252" spans="4:6" ht="12.75">
      <c r="D252"/>
      <c r="E252"/>
      <c r="F252"/>
    </row>
    <row r="253" spans="4:6" ht="12.75">
      <c r="D253"/>
      <c r="E253"/>
      <c r="F253"/>
    </row>
    <row r="254" spans="4:6" ht="12.75">
      <c r="D254"/>
      <c r="E254"/>
      <c r="F254"/>
    </row>
    <row r="255" spans="4:6" ht="12.75">
      <c r="D255"/>
      <c r="E255"/>
      <c r="F255"/>
    </row>
    <row r="256" spans="4:6" ht="12.75">
      <c r="D256"/>
      <c r="E256"/>
      <c r="F256"/>
    </row>
    <row r="257" spans="4:6" ht="12.75">
      <c r="D257"/>
      <c r="E257"/>
      <c r="F257"/>
    </row>
    <row r="258" spans="4:6" ht="12.75">
      <c r="D258"/>
      <c r="E258"/>
      <c r="F258"/>
    </row>
    <row r="259" spans="4:6" ht="12.75">
      <c r="D259"/>
      <c r="E259"/>
      <c r="F259"/>
    </row>
    <row r="260" spans="4:6" ht="12.75">
      <c r="D260"/>
      <c r="E260"/>
      <c r="F260"/>
    </row>
    <row r="261" spans="4:6" ht="12.75">
      <c r="D261"/>
      <c r="E261"/>
      <c r="F261"/>
    </row>
    <row r="262" spans="4:6" ht="12.75">
      <c r="D262"/>
      <c r="E262"/>
      <c r="F262"/>
    </row>
    <row r="263" spans="4:6" ht="12.75">
      <c r="D263"/>
      <c r="E263"/>
      <c r="F263"/>
    </row>
    <row r="264" spans="4:6" ht="12.75">
      <c r="D264"/>
      <c r="E264"/>
      <c r="F264"/>
    </row>
    <row r="265" spans="4:6" ht="12.75">
      <c r="D265"/>
      <c r="E265"/>
      <c r="F265"/>
    </row>
    <row r="266" spans="4:6" ht="12.75">
      <c r="D266"/>
      <c r="E266"/>
      <c r="F266"/>
    </row>
    <row r="267" spans="4:6" ht="12.75">
      <c r="D267"/>
      <c r="E267"/>
      <c r="F267"/>
    </row>
    <row r="268" spans="4:6" ht="12.75">
      <c r="D268"/>
      <c r="E268"/>
      <c r="F268"/>
    </row>
    <row r="269" spans="4:6" ht="12.75">
      <c r="D269"/>
      <c r="E269"/>
      <c r="F269"/>
    </row>
    <row r="270" spans="4:6" ht="12.75">
      <c r="D270"/>
      <c r="E270"/>
      <c r="F270"/>
    </row>
    <row r="271" spans="4:6" ht="12.75">
      <c r="D271"/>
      <c r="E271"/>
      <c r="F271"/>
    </row>
    <row r="272" spans="4:6" ht="12.75">
      <c r="D272"/>
      <c r="E272"/>
      <c r="F272"/>
    </row>
    <row r="273" spans="4:6" ht="12.75">
      <c r="D273"/>
      <c r="E273"/>
      <c r="F273"/>
    </row>
    <row r="274" spans="4:6" ht="12.75">
      <c r="D274"/>
      <c r="E274"/>
      <c r="F274"/>
    </row>
    <row r="275" spans="4:6" ht="12.75">
      <c r="D275"/>
      <c r="E275"/>
      <c r="F275"/>
    </row>
    <row r="276" spans="4:6" ht="12.75">
      <c r="D276"/>
      <c r="E276"/>
      <c r="F276"/>
    </row>
    <row r="277" spans="4:6" ht="12.75">
      <c r="D277"/>
      <c r="E277"/>
      <c r="F277"/>
    </row>
    <row r="278" spans="4:6" ht="12.75">
      <c r="D278"/>
      <c r="E278"/>
      <c r="F278"/>
    </row>
    <row r="279" spans="4:6" ht="12.75">
      <c r="D279"/>
      <c r="E279"/>
      <c r="F279"/>
    </row>
    <row r="280" spans="4:6" ht="12.75">
      <c r="D280"/>
      <c r="E280"/>
      <c r="F280"/>
    </row>
    <row r="281" spans="4:6" ht="12.75">
      <c r="D281"/>
      <c r="E281"/>
      <c r="F281"/>
    </row>
    <row r="282" spans="4:6" ht="12.75">
      <c r="D282"/>
      <c r="E282"/>
      <c r="F282"/>
    </row>
    <row r="283" spans="4:6" ht="12.75">
      <c r="D283"/>
      <c r="E283"/>
      <c r="F283"/>
    </row>
    <row r="284" spans="4:6" ht="12.75">
      <c r="D284"/>
      <c r="E284"/>
      <c r="F284"/>
    </row>
    <row r="285" spans="4:6" ht="12.75">
      <c r="D285"/>
      <c r="E285"/>
      <c r="F285"/>
    </row>
    <row r="286" spans="4:6" ht="12.75">
      <c r="D286"/>
      <c r="E286"/>
      <c r="F286"/>
    </row>
    <row r="287" spans="4:6" ht="12.75">
      <c r="D287"/>
      <c r="E287"/>
      <c r="F287"/>
    </row>
    <row r="288" spans="4:6" ht="12.75">
      <c r="D288"/>
      <c r="E288"/>
      <c r="F288"/>
    </row>
    <row r="289" spans="4:6" ht="12.75">
      <c r="D289"/>
      <c r="E289"/>
      <c r="F289"/>
    </row>
    <row r="290" spans="4:6" ht="12.75">
      <c r="D290"/>
      <c r="E290"/>
      <c r="F290"/>
    </row>
    <row r="291" spans="4:6" ht="12.75">
      <c r="D291"/>
      <c r="E291"/>
      <c r="F291"/>
    </row>
    <row r="292" spans="4:6" ht="12.75">
      <c r="D292"/>
      <c r="E292"/>
      <c r="F292"/>
    </row>
    <row r="293" spans="4:6" ht="12.75">
      <c r="D293"/>
      <c r="E293"/>
      <c r="F293"/>
    </row>
    <row r="294" spans="4:6" ht="12.75">
      <c r="D294"/>
      <c r="E294"/>
      <c r="F294"/>
    </row>
    <row r="295" spans="4:6" ht="12.75">
      <c r="D295"/>
      <c r="E295"/>
      <c r="F295"/>
    </row>
    <row r="296" spans="4:6" ht="12.75">
      <c r="D296"/>
      <c r="E296"/>
      <c r="F296"/>
    </row>
    <row r="297" spans="4:6" ht="12.75">
      <c r="D297"/>
      <c r="E297"/>
      <c r="F297"/>
    </row>
    <row r="298" spans="4:6" ht="12.75">
      <c r="D298"/>
      <c r="E298"/>
      <c r="F298"/>
    </row>
    <row r="299" spans="4:6" ht="12.75">
      <c r="D299"/>
      <c r="E299"/>
      <c r="F299"/>
    </row>
    <row r="300" spans="4:6" ht="12.75">
      <c r="D300"/>
      <c r="E300"/>
      <c r="F300"/>
    </row>
    <row r="301" spans="4:6" ht="12.75">
      <c r="D301"/>
      <c r="E301"/>
      <c r="F301"/>
    </row>
    <row r="302" spans="4:6" ht="12.75">
      <c r="D302"/>
      <c r="E302"/>
      <c r="F302"/>
    </row>
    <row r="303" spans="4:6" ht="12.75">
      <c r="D303"/>
      <c r="E303"/>
      <c r="F303"/>
    </row>
    <row r="304" spans="4:6" ht="12.75">
      <c r="D304"/>
      <c r="E304"/>
      <c r="F304"/>
    </row>
    <row r="305" spans="4:6" ht="12.75">
      <c r="D305"/>
      <c r="E305"/>
      <c r="F305"/>
    </row>
    <row r="306" spans="4:6" ht="12.75">
      <c r="D306"/>
      <c r="E306"/>
      <c r="F306"/>
    </row>
    <row r="307" spans="4:6" ht="12.75">
      <c r="D307"/>
      <c r="E307"/>
      <c r="F307"/>
    </row>
    <row r="308" spans="4:6" ht="12.75">
      <c r="D308"/>
      <c r="E308"/>
      <c r="F308"/>
    </row>
    <row r="309" spans="4:6" ht="12.75">
      <c r="D309"/>
      <c r="E309"/>
      <c r="F309"/>
    </row>
    <row r="310" spans="4:6" ht="12.75">
      <c r="D310"/>
      <c r="E310"/>
      <c r="F310"/>
    </row>
    <row r="311" spans="4:6" ht="12.75">
      <c r="D311"/>
      <c r="E311"/>
      <c r="F311"/>
    </row>
    <row r="312" spans="4:6" ht="12.75">
      <c r="D312"/>
      <c r="E312"/>
      <c r="F312"/>
    </row>
    <row r="313" spans="4:6" ht="12.75">
      <c r="D313"/>
      <c r="E313"/>
      <c r="F313"/>
    </row>
    <row r="314" spans="4:6" ht="12.75">
      <c r="D314"/>
      <c r="E314"/>
      <c r="F314"/>
    </row>
    <row r="315" spans="4:6" ht="12.75">
      <c r="D315"/>
      <c r="E315"/>
      <c r="F315"/>
    </row>
    <row r="316" spans="4:6" ht="12.75">
      <c r="D316"/>
      <c r="E316"/>
      <c r="F316"/>
    </row>
    <row r="317" spans="4:6" ht="12.75">
      <c r="D317"/>
      <c r="E317"/>
      <c r="F317"/>
    </row>
    <row r="318" spans="4:6" ht="12.75">
      <c r="D318"/>
      <c r="E318"/>
      <c r="F318"/>
    </row>
    <row r="319" spans="4:6" ht="12.75">
      <c r="D319"/>
      <c r="E319"/>
      <c r="F319"/>
    </row>
    <row r="320" spans="4:6" ht="12.75">
      <c r="D320"/>
      <c r="E320"/>
      <c r="F320"/>
    </row>
    <row r="321" spans="4:6" ht="12.75">
      <c r="D321"/>
      <c r="E321"/>
      <c r="F321"/>
    </row>
    <row r="322" spans="4:6" ht="12.75">
      <c r="D322"/>
      <c r="E322"/>
      <c r="F322"/>
    </row>
    <row r="323" spans="4:6" ht="12.75">
      <c r="D323"/>
      <c r="E323"/>
      <c r="F323"/>
    </row>
    <row r="324" spans="4:6" ht="12.75">
      <c r="D324"/>
      <c r="E324"/>
      <c r="F324"/>
    </row>
    <row r="325" spans="4:6" ht="12.75">
      <c r="D325"/>
      <c r="E325"/>
      <c r="F325"/>
    </row>
    <row r="326" spans="4:6" ht="12.75">
      <c r="D326"/>
      <c r="E326"/>
      <c r="F326"/>
    </row>
    <row r="327" spans="4:6" ht="12.75">
      <c r="D327"/>
      <c r="E327"/>
      <c r="F327"/>
    </row>
    <row r="328" spans="4:6" ht="12.75">
      <c r="D328"/>
      <c r="E328"/>
      <c r="F328"/>
    </row>
    <row r="329" spans="4:6" ht="12.75">
      <c r="D329"/>
      <c r="E329"/>
      <c r="F329"/>
    </row>
    <row r="330" spans="4:6" ht="12.75">
      <c r="D330"/>
      <c r="E330"/>
      <c r="F330"/>
    </row>
    <row r="331" spans="4:6" ht="12.75">
      <c r="D331"/>
      <c r="E331"/>
      <c r="F331"/>
    </row>
    <row r="332" spans="4:6" ht="12.75">
      <c r="D332"/>
      <c r="E332"/>
      <c r="F332"/>
    </row>
    <row r="333" spans="4:6" ht="12.75">
      <c r="D333"/>
      <c r="E333"/>
      <c r="F333"/>
    </row>
    <row r="334" spans="4:6" ht="12.75">
      <c r="D334"/>
      <c r="E334"/>
      <c r="F334"/>
    </row>
    <row r="335" spans="4:6" ht="12.75">
      <c r="D335"/>
      <c r="E335"/>
      <c r="F335"/>
    </row>
    <row r="336" spans="4:6" ht="12.75">
      <c r="D336"/>
      <c r="E336"/>
      <c r="F336"/>
    </row>
    <row r="337" spans="4:6" ht="12.75">
      <c r="D337"/>
      <c r="E337"/>
      <c r="F337"/>
    </row>
    <row r="338" spans="4:6" ht="12.75">
      <c r="D338"/>
      <c r="E338"/>
      <c r="F338"/>
    </row>
    <row r="339" spans="4:6" ht="12.75">
      <c r="D339"/>
      <c r="E339"/>
      <c r="F339"/>
    </row>
    <row r="340" spans="4:6" ht="12.75">
      <c r="D340"/>
      <c r="E340"/>
      <c r="F340"/>
    </row>
    <row r="341" spans="4:6" ht="12.75">
      <c r="D341"/>
      <c r="E341"/>
      <c r="F341"/>
    </row>
    <row r="342" spans="4:6" ht="12.75">
      <c r="D342"/>
      <c r="E342"/>
      <c r="F342"/>
    </row>
    <row r="343" spans="4:6" ht="12.75">
      <c r="D343"/>
      <c r="E343"/>
      <c r="F343"/>
    </row>
    <row r="344" spans="4:6" ht="12.75">
      <c r="D344"/>
      <c r="E344"/>
      <c r="F344"/>
    </row>
    <row r="345" spans="4:6" ht="12.75">
      <c r="D345"/>
      <c r="E345"/>
      <c r="F345"/>
    </row>
    <row r="346" spans="4:6" ht="12.75">
      <c r="D346"/>
      <c r="E346"/>
      <c r="F346"/>
    </row>
    <row r="347" spans="4:6" ht="12.75">
      <c r="D347"/>
      <c r="E347"/>
      <c r="F347"/>
    </row>
    <row r="348" spans="4:6" ht="12.75">
      <c r="D348"/>
      <c r="E348"/>
      <c r="F348"/>
    </row>
    <row r="349" spans="4:6" ht="12.75">
      <c r="D349"/>
      <c r="E349"/>
      <c r="F349"/>
    </row>
    <row r="350" spans="4:6" ht="12.75">
      <c r="D350"/>
      <c r="E350"/>
      <c r="F350"/>
    </row>
    <row r="351" spans="4:6" ht="12.75">
      <c r="D351"/>
      <c r="E351"/>
      <c r="F351"/>
    </row>
    <row r="352" spans="4:6" ht="12.75">
      <c r="D352"/>
      <c r="E352"/>
      <c r="F352"/>
    </row>
    <row r="353" spans="4:6" ht="12.75">
      <c r="D353"/>
      <c r="E353"/>
      <c r="F353"/>
    </row>
    <row r="354" spans="4:6" ht="12.75">
      <c r="D354"/>
      <c r="E354"/>
      <c r="F354"/>
    </row>
    <row r="355" spans="4:6" ht="12.75">
      <c r="D355"/>
      <c r="E355"/>
      <c r="F355"/>
    </row>
    <row r="356" spans="4:6" ht="12.75">
      <c r="D356"/>
      <c r="E356"/>
      <c r="F356"/>
    </row>
    <row r="357" spans="4:6" ht="12.75">
      <c r="D357"/>
      <c r="E357"/>
      <c r="F357"/>
    </row>
    <row r="358" spans="4:6" ht="12.75">
      <c r="D358"/>
      <c r="E358"/>
      <c r="F358"/>
    </row>
    <row r="359" spans="4:6" ht="12.75">
      <c r="D359"/>
      <c r="E359"/>
      <c r="F359"/>
    </row>
    <row r="360" spans="4:6" ht="12.75">
      <c r="D360"/>
      <c r="E360"/>
      <c r="F360"/>
    </row>
    <row r="361" spans="4:6" ht="12.75">
      <c r="D361"/>
      <c r="E361"/>
      <c r="F361"/>
    </row>
    <row r="362" spans="4:6" ht="12.75">
      <c r="D362"/>
      <c r="E362"/>
      <c r="F362"/>
    </row>
    <row r="363" spans="4:6" ht="12.75">
      <c r="D363"/>
      <c r="E363"/>
      <c r="F363"/>
    </row>
    <row r="364" spans="4:6" ht="12.75">
      <c r="D364"/>
      <c r="E364"/>
      <c r="F364"/>
    </row>
    <row r="365" spans="4:6" ht="12.75">
      <c r="D365"/>
      <c r="E365"/>
      <c r="F365"/>
    </row>
    <row r="366" spans="4:6" ht="12.75">
      <c r="D366"/>
      <c r="E366"/>
      <c r="F366"/>
    </row>
    <row r="367" spans="4:6" ht="12.75">
      <c r="D367"/>
      <c r="E367"/>
      <c r="F367"/>
    </row>
    <row r="368" spans="4:6" ht="12.75">
      <c r="D368"/>
      <c r="E368"/>
      <c r="F368"/>
    </row>
    <row r="369" spans="4:6" ht="12.75">
      <c r="D369"/>
      <c r="E369"/>
      <c r="F369"/>
    </row>
    <row r="370" spans="4:6" ht="12.75">
      <c r="D370"/>
      <c r="E370"/>
      <c r="F370"/>
    </row>
    <row r="371" spans="4:6" ht="12.75">
      <c r="D371"/>
      <c r="E371"/>
      <c r="F371"/>
    </row>
    <row r="372" spans="4:6" ht="12.75">
      <c r="D372"/>
      <c r="E372"/>
      <c r="F372"/>
    </row>
    <row r="373" spans="4:6" ht="12.75">
      <c r="D373"/>
      <c r="E373"/>
      <c r="F373"/>
    </row>
    <row r="374" spans="4:6" ht="12.75">
      <c r="D374"/>
      <c r="E374"/>
      <c r="F374"/>
    </row>
    <row r="375" spans="4:6" ht="12.75">
      <c r="D375"/>
      <c r="E375"/>
      <c r="F375"/>
    </row>
    <row r="376" spans="4:6" ht="12.75">
      <c r="D376"/>
      <c r="E376"/>
      <c r="F376"/>
    </row>
    <row r="377" spans="4:6" ht="12.75">
      <c r="D377"/>
      <c r="E377"/>
      <c r="F377"/>
    </row>
    <row r="378" spans="4:6" ht="12.75">
      <c r="D378"/>
      <c r="E378"/>
      <c r="F378"/>
    </row>
    <row r="379" spans="4:6" ht="12.75">
      <c r="D379"/>
      <c r="E379"/>
      <c r="F379"/>
    </row>
    <row r="380" spans="4:6" ht="12.75">
      <c r="D380"/>
      <c r="E380"/>
      <c r="F380"/>
    </row>
    <row r="381" spans="4:6" ht="12.75">
      <c r="D381"/>
      <c r="E381"/>
      <c r="F381"/>
    </row>
    <row r="382" spans="4:6" ht="12.75">
      <c r="D382"/>
      <c r="E382"/>
      <c r="F382"/>
    </row>
    <row r="383" spans="4:6" ht="12.75">
      <c r="D383"/>
      <c r="E383"/>
      <c r="F383"/>
    </row>
    <row r="384" spans="4:6" ht="12.75">
      <c r="D384"/>
      <c r="E384"/>
      <c r="F384"/>
    </row>
    <row r="385" spans="4:6" ht="12.75">
      <c r="D385"/>
      <c r="E385"/>
      <c r="F385"/>
    </row>
    <row r="386" spans="4:6" ht="12.75">
      <c r="D386"/>
      <c r="E386"/>
      <c r="F386"/>
    </row>
    <row r="387" spans="4:6" ht="12.75">
      <c r="D387"/>
      <c r="E387"/>
      <c r="F387"/>
    </row>
    <row r="388" spans="4:6" ht="12.75">
      <c r="D388"/>
      <c r="E388"/>
      <c r="F388"/>
    </row>
    <row r="389" spans="4:6" ht="12.75">
      <c r="D389"/>
      <c r="E389"/>
      <c r="F389"/>
    </row>
    <row r="390" spans="4:6" ht="12.75">
      <c r="D390"/>
      <c r="E390"/>
      <c r="F390"/>
    </row>
    <row r="391" spans="4:6" ht="12.75">
      <c r="D391"/>
      <c r="E391"/>
      <c r="F391"/>
    </row>
    <row r="392" spans="4:6" ht="12.75">
      <c r="D392"/>
      <c r="E392"/>
      <c r="F392"/>
    </row>
    <row r="393" spans="4:6" ht="12.75">
      <c r="D393"/>
      <c r="E393"/>
      <c r="F393"/>
    </row>
    <row r="394" spans="4:6" ht="12.75">
      <c r="D394"/>
      <c r="E394"/>
      <c r="F394"/>
    </row>
    <row r="395" spans="4:6" ht="12.75">
      <c r="D395"/>
      <c r="E395"/>
      <c r="F395"/>
    </row>
    <row r="396" spans="4:6" ht="12.75">
      <c r="D396"/>
      <c r="E396"/>
      <c r="F396"/>
    </row>
    <row r="397" spans="4:6" ht="12.75">
      <c r="D397"/>
      <c r="E397"/>
      <c r="F397"/>
    </row>
    <row r="398" spans="4:6" ht="12.75">
      <c r="D398"/>
      <c r="E398"/>
      <c r="F398"/>
    </row>
    <row r="399" spans="4:6" ht="12.75">
      <c r="D399"/>
      <c r="E399"/>
      <c r="F399"/>
    </row>
    <row r="400" spans="4:6" ht="12.75">
      <c r="D400"/>
      <c r="E400"/>
      <c r="F400"/>
    </row>
    <row r="401" spans="4:6" ht="12.75">
      <c r="D401"/>
      <c r="E401"/>
      <c r="F401"/>
    </row>
    <row r="402" spans="4:6" ht="12.75">
      <c r="D402"/>
      <c r="E402"/>
      <c r="F402"/>
    </row>
    <row r="403" spans="4:6" ht="12.75">
      <c r="D403"/>
      <c r="E403"/>
      <c r="F403"/>
    </row>
    <row r="404" spans="4:6" ht="12.75">
      <c r="D404"/>
      <c r="E404"/>
      <c r="F404"/>
    </row>
    <row r="405" spans="4:6" ht="12.75">
      <c r="D405"/>
      <c r="E405"/>
      <c r="F405"/>
    </row>
    <row r="406" spans="4:6" ht="12.75">
      <c r="D406"/>
      <c r="E406"/>
      <c r="F406"/>
    </row>
    <row r="407" spans="4:6" ht="12.75">
      <c r="D407"/>
      <c r="E407"/>
      <c r="F407"/>
    </row>
    <row r="408" spans="4:6" ht="12.75">
      <c r="D408"/>
      <c r="E408"/>
      <c r="F408"/>
    </row>
    <row r="409" spans="4:6" ht="12.75">
      <c r="D409"/>
      <c r="E409"/>
      <c r="F409"/>
    </row>
    <row r="410" spans="4:6" ht="12.75">
      <c r="D410"/>
      <c r="E410"/>
      <c r="F410"/>
    </row>
    <row r="411" spans="4:6" ht="12.75">
      <c r="D411"/>
      <c r="E411"/>
      <c r="F411"/>
    </row>
    <row r="412" spans="4:6" ht="12.75">
      <c r="D412"/>
      <c r="E412"/>
      <c r="F412"/>
    </row>
    <row r="413" spans="4:6" ht="12.75">
      <c r="D413"/>
      <c r="E413"/>
      <c r="F413"/>
    </row>
    <row r="414" spans="4:6" ht="12.75">
      <c r="D414"/>
      <c r="E414"/>
      <c r="F414"/>
    </row>
    <row r="415" spans="4:6" ht="12.75">
      <c r="D415"/>
      <c r="E415"/>
      <c r="F415"/>
    </row>
    <row r="416" spans="4:6" ht="12.75">
      <c r="D416"/>
      <c r="E416"/>
      <c r="F416"/>
    </row>
    <row r="417" spans="4:6" ht="12.75">
      <c r="D417"/>
      <c r="E417"/>
      <c r="F417"/>
    </row>
    <row r="418" spans="4:6" ht="12.75">
      <c r="D418"/>
      <c r="E418"/>
      <c r="F418"/>
    </row>
    <row r="419" spans="4:6" ht="12.75">
      <c r="D419"/>
      <c r="E419"/>
      <c r="F419"/>
    </row>
    <row r="420" spans="4:6" ht="12.75">
      <c r="D420"/>
      <c r="E420"/>
      <c r="F420"/>
    </row>
    <row r="421" spans="4:6" ht="12.75">
      <c r="D421"/>
      <c r="E421"/>
      <c r="F421"/>
    </row>
    <row r="422" spans="4:6" ht="12.75">
      <c r="D422"/>
      <c r="E422"/>
      <c r="F422"/>
    </row>
    <row r="423" spans="4:6" ht="12.75">
      <c r="D423"/>
      <c r="E423"/>
      <c r="F423"/>
    </row>
    <row r="424" spans="4:6" ht="12.75">
      <c r="D424"/>
      <c r="E424"/>
      <c r="F424"/>
    </row>
    <row r="425" spans="4:6" ht="12.75">
      <c r="D425"/>
      <c r="E425"/>
      <c r="F425"/>
    </row>
    <row r="426" spans="4:6" ht="12.75">
      <c r="D426"/>
      <c r="E426"/>
      <c r="F426"/>
    </row>
    <row r="427" spans="4:6" ht="12.75">
      <c r="D427"/>
      <c r="E427"/>
      <c r="F427"/>
    </row>
    <row r="428" spans="4:6" ht="12.75">
      <c r="D428"/>
      <c r="E428"/>
      <c r="F428"/>
    </row>
    <row r="429" spans="4:6" ht="12.75">
      <c r="D429"/>
      <c r="E429"/>
      <c r="F429"/>
    </row>
    <row r="430" spans="4:6" ht="12.75">
      <c r="D430"/>
      <c r="E430"/>
      <c r="F430"/>
    </row>
    <row r="431" spans="4:6" ht="12.75">
      <c r="D431"/>
      <c r="E431"/>
      <c r="F431"/>
    </row>
    <row r="432" spans="4:6" ht="12.75">
      <c r="D432"/>
      <c r="E432"/>
      <c r="F432"/>
    </row>
    <row r="433" spans="4:6" ht="12.75">
      <c r="D433"/>
      <c r="E433"/>
      <c r="F433"/>
    </row>
    <row r="434" spans="4:6" ht="12.75">
      <c r="D434"/>
      <c r="E434"/>
      <c r="F434"/>
    </row>
    <row r="435" spans="4:6" ht="12.75">
      <c r="D435"/>
      <c r="E435"/>
      <c r="F435"/>
    </row>
    <row r="436" spans="4:6" ht="12.75">
      <c r="D436"/>
      <c r="E436"/>
      <c r="F436"/>
    </row>
    <row r="437" spans="4:6" ht="12.75">
      <c r="D437"/>
      <c r="E437"/>
      <c r="F437"/>
    </row>
    <row r="438" spans="4:6" ht="12.75">
      <c r="D438"/>
      <c r="E438"/>
      <c r="F438"/>
    </row>
    <row r="439" spans="4:6" ht="12.75">
      <c r="D439"/>
      <c r="E439"/>
      <c r="F439"/>
    </row>
    <row r="440" spans="4:6" ht="12.75">
      <c r="D440"/>
      <c r="E440"/>
      <c r="F440"/>
    </row>
    <row r="441" spans="4:6" ht="12.75">
      <c r="D441"/>
      <c r="E441"/>
      <c r="F441"/>
    </row>
    <row r="442" spans="4:6" ht="12.75">
      <c r="D442"/>
      <c r="E442"/>
      <c r="F442"/>
    </row>
    <row r="443" spans="4:6" ht="12.75">
      <c r="D443"/>
      <c r="E443"/>
      <c r="F443"/>
    </row>
    <row r="444" spans="4:6" ht="12.75">
      <c r="D444"/>
      <c r="E444"/>
      <c r="F444"/>
    </row>
    <row r="445" spans="4:6" ht="12.75">
      <c r="D445"/>
      <c r="E445"/>
      <c r="F445"/>
    </row>
    <row r="446" spans="4:6" ht="12.75">
      <c r="D446"/>
      <c r="E446"/>
      <c r="F446"/>
    </row>
    <row r="447" spans="4:6" ht="12.75">
      <c r="D447"/>
      <c r="E447"/>
      <c r="F447"/>
    </row>
    <row r="448" spans="4:6" ht="12.75">
      <c r="D448"/>
      <c r="E448"/>
      <c r="F448"/>
    </row>
    <row r="449" spans="4:6" ht="12.75">
      <c r="D449"/>
      <c r="E449"/>
      <c r="F449"/>
    </row>
    <row r="450" spans="4:6" ht="12.75">
      <c r="D450"/>
      <c r="E450"/>
      <c r="F450"/>
    </row>
    <row r="451" spans="4:6" ht="12.75">
      <c r="D451"/>
      <c r="E451"/>
      <c r="F451"/>
    </row>
    <row r="452" spans="4:6" ht="12.75">
      <c r="D452"/>
      <c r="E452"/>
      <c r="F452"/>
    </row>
    <row r="453" spans="4:6" ht="12.75">
      <c r="D453"/>
      <c r="E453"/>
      <c r="F453"/>
    </row>
    <row r="454" spans="4:6" ht="12.75">
      <c r="D454"/>
      <c r="E454"/>
      <c r="F454"/>
    </row>
    <row r="455" spans="4:6" ht="12.75">
      <c r="D455"/>
      <c r="E455"/>
      <c r="F455"/>
    </row>
    <row r="456" spans="4:6" ht="12.75">
      <c r="D456"/>
      <c r="E456"/>
      <c r="F456"/>
    </row>
    <row r="457" spans="4:6" ht="12.75">
      <c r="D457"/>
      <c r="E457"/>
      <c r="F457"/>
    </row>
    <row r="458" spans="4:6" ht="12.75">
      <c r="D458"/>
      <c r="E458"/>
      <c r="F458"/>
    </row>
    <row r="459" spans="4:6" ht="12.75">
      <c r="D459"/>
      <c r="E459"/>
      <c r="F459"/>
    </row>
    <row r="460" spans="4:6" ht="12.75">
      <c r="D460"/>
      <c r="E460"/>
      <c r="F460"/>
    </row>
    <row r="461" spans="4:6" ht="12.75">
      <c r="D461"/>
      <c r="E461"/>
      <c r="F461"/>
    </row>
    <row r="462" spans="4:6" ht="12.75">
      <c r="D462"/>
      <c r="E462"/>
      <c r="F462"/>
    </row>
    <row r="463" spans="4:6" ht="12.75">
      <c r="D463"/>
      <c r="E463"/>
      <c r="F463"/>
    </row>
    <row r="464" spans="4:6" ht="12.75">
      <c r="D464"/>
      <c r="E464"/>
      <c r="F464"/>
    </row>
    <row r="465" spans="4:6" ht="12.75">
      <c r="D465"/>
      <c r="E465"/>
      <c r="F465"/>
    </row>
    <row r="466" spans="4:6" ht="12.75">
      <c r="D466"/>
      <c r="E466"/>
      <c r="F466"/>
    </row>
    <row r="467" spans="4:6" ht="12.75">
      <c r="D467"/>
      <c r="E467"/>
      <c r="F467"/>
    </row>
    <row r="468" spans="4:6" ht="12.75">
      <c r="D468"/>
      <c r="E468"/>
      <c r="F468"/>
    </row>
    <row r="469" spans="4:6" ht="12.75">
      <c r="D469"/>
      <c r="E469"/>
      <c r="F469"/>
    </row>
    <row r="470" spans="4:6" ht="12.75">
      <c r="D470"/>
      <c r="E470"/>
      <c r="F470"/>
    </row>
    <row r="471" spans="4:6" ht="12.75">
      <c r="D471"/>
      <c r="E471"/>
      <c r="F471"/>
    </row>
    <row r="472" spans="4:6" ht="12.75">
      <c r="D472"/>
      <c r="E472"/>
      <c r="F472"/>
    </row>
    <row r="473" spans="4:6" ht="12.75">
      <c r="D473"/>
      <c r="E473"/>
      <c r="F473"/>
    </row>
    <row r="474" spans="4:6" ht="12.75">
      <c r="D474"/>
      <c r="E474"/>
      <c r="F474"/>
    </row>
    <row r="475" spans="4:6" ht="12.75">
      <c r="D475"/>
      <c r="E475"/>
      <c r="F475"/>
    </row>
    <row r="476" spans="4:6" ht="12.75">
      <c r="D476"/>
      <c r="E476"/>
      <c r="F476"/>
    </row>
    <row r="477" spans="4:6" ht="12.75">
      <c r="D477"/>
      <c r="E477"/>
      <c r="F477"/>
    </row>
    <row r="478" spans="4:6" ht="12.75">
      <c r="D478"/>
      <c r="E478"/>
      <c r="F478"/>
    </row>
    <row r="479" spans="4:6" ht="12.75">
      <c r="D479"/>
      <c r="E479"/>
      <c r="F479"/>
    </row>
    <row r="480" spans="4:6" ht="12.75">
      <c r="D480"/>
      <c r="E480"/>
      <c r="F480"/>
    </row>
    <row r="481" spans="4:6" ht="12.75">
      <c r="D481"/>
      <c r="E481"/>
      <c r="F481"/>
    </row>
    <row r="482" spans="4:6" ht="12.75">
      <c r="D482"/>
      <c r="E482"/>
      <c r="F482"/>
    </row>
    <row r="483" spans="4:6" ht="12.75">
      <c r="D483"/>
      <c r="E483"/>
      <c r="F483"/>
    </row>
    <row r="484" spans="4:6" ht="12.75">
      <c r="D484"/>
      <c r="E484"/>
      <c r="F484"/>
    </row>
    <row r="485" spans="4:6" ht="12.75">
      <c r="D485"/>
      <c r="E485"/>
      <c r="F485"/>
    </row>
    <row r="486" spans="4:6" ht="12.75">
      <c r="D486"/>
      <c r="E486"/>
      <c r="F486"/>
    </row>
    <row r="487" spans="4:6" ht="12.75">
      <c r="D487"/>
      <c r="E487"/>
      <c r="F487"/>
    </row>
    <row r="488" spans="4:6" ht="12.75">
      <c r="D488"/>
      <c r="E488"/>
      <c r="F488"/>
    </row>
    <row r="489" spans="4:6" ht="12.75">
      <c r="D489"/>
      <c r="E489"/>
      <c r="F489"/>
    </row>
    <row r="490" spans="4:6" ht="12.75">
      <c r="D490"/>
      <c r="E490"/>
      <c r="F490"/>
    </row>
    <row r="491" spans="4:6" ht="12.75">
      <c r="D491"/>
      <c r="E491"/>
      <c r="F491"/>
    </row>
    <row r="492" spans="4:6" ht="12.75">
      <c r="D492"/>
      <c r="E492"/>
      <c r="F492"/>
    </row>
    <row r="493" spans="4:6" ht="12.75">
      <c r="D493"/>
      <c r="E493"/>
      <c r="F493"/>
    </row>
    <row r="494" spans="4:6" ht="12.75">
      <c r="D494"/>
      <c r="E494"/>
      <c r="F494"/>
    </row>
    <row r="495" spans="4:6" ht="12.75">
      <c r="D495"/>
      <c r="E495"/>
      <c r="F495"/>
    </row>
    <row r="496" spans="4:6" ht="12.75">
      <c r="D496"/>
      <c r="E496"/>
      <c r="F496"/>
    </row>
    <row r="497" spans="4:6" ht="12.75">
      <c r="D497"/>
      <c r="E497"/>
      <c r="F497"/>
    </row>
    <row r="498" spans="4:6" ht="12.75">
      <c r="D498"/>
      <c r="E498"/>
      <c r="F498"/>
    </row>
    <row r="499" spans="4:6" ht="12.75">
      <c r="D499"/>
      <c r="E499"/>
      <c r="F499"/>
    </row>
    <row r="500" spans="4:6" ht="12.75">
      <c r="D500"/>
      <c r="E500"/>
      <c r="F500"/>
    </row>
    <row r="501" spans="4:6" ht="12.75">
      <c r="D501"/>
      <c r="E501"/>
      <c r="F501"/>
    </row>
    <row r="502" spans="4:6" ht="12.75">
      <c r="D502"/>
      <c r="E502"/>
      <c r="F502"/>
    </row>
    <row r="503" spans="4:6" ht="12.75">
      <c r="D503"/>
      <c r="E503"/>
      <c r="F503"/>
    </row>
    <row r="504" spans="4:6" ht="12.75">
      <c r="D504"/>
      <c r="E504"/>
      <c r="F504"/>
    </row>
    <row r="505" spans="4:6" ht="12.75">
      <c r="D505"/>
      <c r="E505"/>
      <c r="F505"/>
    </row>
    <row r="506" spans="4:6" ht="12.75">
      <c r="D506"/>
      <c r="E506"/>
      <c r="F506"/>
    </row>
    <row r="507" spans="4:6" ht="12.75">
      <c r="D507"/>
      <c r="E507"/>
      <c r="F507"/>
    </row>
    <row r="508" spans="4:6" ht="12.75">
      <c r="D508"/>
      <c r="E508"/>
      <c r="F508"/>
    </row>
    <row r="509" spans="4:6" ht="12.75">
      <c r="D509"/>
      <c r="E509"/>
      <c r="F509"/>
    </row>
    <row r="510" spans="4:6" ht="12.75">
      <c r="D510"/>
      <c r="E510"/>
      <c r="F510"/>
    </row>
    <row r="511" spans="4:6" ht="12.75">
      <c r="D511"/>
      <c r="E511"/>
      <c r="F511"/>
    </row>
    <row r="512" spans="4:6" ht="12.75">
      <c r="D512"/>
      <c r="E512"/>
      <c r="F512"/>
    </row>
    <row r="513" spans="4:6" ht="12.75">
      <c r="D513"/>
      <c r="E513"/>
      <c r="F513"/>
    </row>
    <row r="514" spans="4:6" ht="12.75">
      <c r="D514"/>
      <c r="E514"/>
      <c r="F514"/>
    </row>
    <row r="515" spans="4:6" ht="12.75">
      <c r="D515"/>
      <c r="E515"/>
      <c r="F515"/>
    </row>
    <row r="516" spans="4:6" ht="12.75">
      <c r="D516"/>
      <c r="E516"/>
      <c r="F516"/>
    </row>
    <row r="517" spans="4:6" ht="12.75">
      <c r="D517"/>
      <c r="E517"/>
      <c r="F517"/>
    </row>
    <row r="518" spans="4:6" ht="12.75">
      <c r="D518"/>
      <c r="E518"/>
      <c r="F518"/>
    </row>
    <row r="519" spans="4:6" ht="12.75">
      <c r="D519"/>
      <c r="E519"/>
      <c r="F519"/>
    </row>
    <row r="520" spans="4:6" ht="12.75">
      <c r="D520"/>
      <c r="E520"/>
      <c r="F520"/>
    </row>
    <row r="521" spans="4:6" ht="12.75">
      <c r="D521"/>
      <c r="E521"/>
      <c r="F521"/>
    </row>
    <row r="522" spans="4:6" ht="12.75">
      <c r="D522"/>
      <c r="E522"/>
      <c r="F522"/>
    </row>
    <row r="523" spans="4:6" ht="12.75">
      <c r="D523"/>
      <c r="E523"/>
      <c r="F523"/>
    </row>
    <row r="524" spans="4:6" ht="12.75">
      <c r="D524"/>
      <c r="E524"/>
      <c r="F524"/>
    </row>
    <row r="525" spans="4:6" ht="12.75">
      <c r="D525"/>
      <c r="E525"/>
      <c r="F525"/>
    </row>
    <row r="526" spans="4:6" ht="12.75">
      <c r="D526"/>
      <c r="E526"/>
      <c r="F526"/>
    </row>
    <row r="527" spans="4:6" ht="12.75">
      <c r="D527"/>
      <c r="E527"/>
      <c r="F527"/>
    </row>
    <row r="528" spans="4:6" ht="12.75">
      <c r="D528"/>
      <c r="E528"/>
      <c r="F528"/>
    </row>
    <row r="529" spans="4:6" ht="12.75">
      <c r="D529"/>
      <c r="E529"/>
      <c r="F529"/>
    </row>
    <row r="530" spans="4:6" ht="12.75">
      <c r="D530"/>
      <c r="E530"/>
      <c r="F530"/>
    </row>
    <row r="531" spans="4:6" ht="12.75">
      <c r="D531"/>
      <c r="E531"/>
      <c r="F531"/>
    </row>
    <row r="532" spans="4:6" ht="12.75">
      <c r="D532"/>
      <c r="E532"/>
      <c r="F532"/>
    </row>
    <row r="533" spans="4:6" ht="12.75">
      <c r="D533"/>
      <c r="E533"/>
      <c r="F533"/>
    </row>
    <row r="534" spans="4:6" ht="12.75">
      <c r="D534"/>
      <c r="E534"/>
      <c r="F534"/>
    </row>
    <row r="535" spans="4:6" ht="12.75">
      <c r="D535"/>
      <c r="E535"/>
      <c r="F535"/>
    </row>
    <row r="536" spans="4:6" ht="12.75">
      <c r="D536"/>
      <c r="E536"/>
      <c r="F536"/>
    </row>
    <row r="537" spans="4:6" ht="12.75">
      <c r="D537"/>
      <c r="E537"/>
      <c r="F537"/>
    </row>
    <row r="538" spans="4:6" ht="12.75">
      <c r="D538"/>
      <c r="E538"/>
      <c r="F538"/>
    </row>
    <row r="539" spans="4:6" ht="12.75">
      <c r="D539"/>
      <c r="E539"/>
      <c r="F539"/>
    </row>
    <row r="540" spans="4:6" ht="12.75">
      <c r="D540"/>
      <c r="E540"/>
      <c r="F540"/>
    </row>
    <row r="541" spans="4:6" ht="12.75">
      <c r="D541"/>
      <c r="E541"/>
      <c r="F541"/>
    </row>
    <row r="542" spans="4:6" ht="12.75">
      <c r="D542"/>
      <c r="E542"/>
      <c r="F542"/>
    </row>
    <row r="543" spans="4:6" ht="12.75">
      <c r="D543"/>
      <c r="E543"/>
      <c r="F543"/>
    </row>
    <row r="544" spans="4:6" ht="12.75">
      <c r="D544"/>
      <c r="E544"/>
      <c r="F544"/>
    </row>
    <row r="545" spans="4:6" ht="12.75">
      <c r="D545"/>
      <c r="E545"/>
      <c r="F545"/>
    </row>
    <row r="546" spans="4:6" ht="12.75">
      <c r="D546"/>
      <c r="E546"/>
      <c r="F546"/>
    </row>
    <row r="547" spans="4:6" ht="12.75">
      <c r="D547"/>
      <c r="E547"/>
      <c r="F547"/>
    </row>
    <row r="548" spans="4:6" ht="12.75">
      <c r="D548"/>
      <c r="E548"/>
      <c r="F548"/>
    </row>
    <row r="549" spans="4:6" ht="12.75">
      <c r="D549"/>
      <c r="E549"/>
      <c r="F549"/>
    </row>
    <row r="550" spans="4:6" ht="12.75">
      <c r="D550"/>
      <c r="E550"/>
      <c r="F550"/>
    </row>
    <row r="551" spans="4:6" ht="12.75">
      <c r="D551"/>
      <c r="E551"/>
      <c r="F551"/>
    </row>
    <row r="552" spans="4:6" ht="12.75">
      <c r="D552"/>
      <c r="E552"/>
      <c r="F552"/>
    </row>
    <row r="553" spans="4:6" ht="12.75">
      <c r="D553"/>
      <c r="E553"/>
      <c r="F553"/>
    </row>
    <row r="554" spans="4:6" ht="12.75">
      <c r="D554"/>
      <c r="E554"/>
      <c r="F554"/>
    </row>
    <row r="555" spans="4:6" ht="12.75">
      <c r="D555"/>
      <c r="E555"/>
      <c r="F555"/>
    </row>
    <row r="556" spans="4:6" ht="12.75">
      <c r="D556"/>
      <c r="E556"/>
      <c r="F556"/>
    </row>
    <row r="557" spans="4:6" ht="12.75">
      <c r="D557"/>
      <c r="E557"/>
      <c r="F557"/>
    </row>
    <row r="558" spans="4:6" ht="12.75">
      <c r="D558"/>
      <c r="E558"/>
      <c r="F558"/>
    </row>
    <row r="559" spans="4:6" ht="12.75">
      <c r="D559"/>
      <c r="E559"/>
      <c r="F559"/>
    </row>
    <row r="560" spans="4:6" ht="12.75">
      <c r="D560"/>
      <c r="E560"/>
      <c r="F560"/>
    </row>
    <row r="561" spans="4:6" ht="12.75">
      <c r="D561"/>
      <c r="E561"/>
      <c r="F561"/>
    </row>
    <row r="562" spans="4:6" ht="12.75">
      <c r="D562"/>
      <c r="E562"/>
      <c r="F562"/>
    </row>
    <row r="563" spans="4:6" ht="12.75">
      <c r="D563"/>
      <c r="E563"/>
      <c r="F563"/>
    </row>
    <row r="564" spans="4:6" ht="12.75">
      <c r="D564"/>
      <c r="E564"/>
      <c r="F564"/>
    </row>
    <row r="565" spans="4:6" ht="12.75">
      <c r="D565"/>
      <c r="E565"/>
      <c r="F565"/>
    </row>
    <row r="566" spans="4:6" ht="12.75">
      <c r="D566"/>
      <c r="E566"/>
      <c r="F566"/>
    </row>
    <row r="567" spans="4:6" ht="12.75">
      <c r="D567"/>
      <c r="E567"/>
      <c r="F567"/>
    </row>
    <row r="568" spans="4:6" ht="12.75">
      <c r="D568"/>
      <c r="E568"/>
      <c r="F568"/>
    </row>
    <row r="569" spans="4:6" ht="12.75">
      <c r="D569"/>
      <c r="E569"/>
      <c r="F569"/>
    </row>
    <row r="570" spans="4:6" ht="12.75">
      <c r="D570"/>
      <c r="E570"/>
      <c r="F570"/>
    </row>
    <row r="571" spans="4:6" ht="12.75">
      <c r="D571"/>
      <c r="E571"/>
      <c r="F571"/>
    </row>
    <row r="572" spans="4:6" ht="12.75">
      <c r="D572"/>
      <c r="E572"/>
      <c r="F572"/>
    </row>
    <row r="573" spans="4:6" ht="12.75">
      <c r="D573"/>
      <c r="E573"/>
      <c r="F573"/>
    </row>
    <row r="574" spans="4:6" ht="12.75">
      <c r="D574"/>
      <c r="E574"/>
      <c r="F574"/>
    </row>
    <row r="575" spans="4:6" ht="12.75">
      <c r="D575"/>
      <c r="E575"/>
      <c r="F575"/>
    </row>
    <row r="576" spans="4:6" ht="12.75">
      <c r="D576"/>
      <c r="E576"/>
      <c r="F576"/>
    </row>
    <row r="577" spans="4:6" ht="12.75">
      <c r="D577"/>
      <c r="E577"/>
      <c r="F577"/>
    </row>
    <row r="578" spans="4:6" ht="12.75">
      <c r="D578"/>
      <c r="E578"/>
      <c r="F578"/>
    </row>
    <row r="579" spans="4:6" ht="12.75">
      <c r="D579"/>
      <c r="E579"/>
      <c r="F579"/>
    </row>
    <row r="580" spans="4:6" ht="12.75">
      <c r="D580"/>
      <c r="E580"/>
      <c r="F580"/>
    </row>
    <row r="581" spans="4:6" ht="12.75">
      <c r="D581"/>
      <c r="E581"/>
      <c r="F581"/>
    </row>
    <row r="582" spans="4:6" ht="12.75">
      <c r="D582"/>
      <c r="E582"/>
      <c r="F582"/>
    </row>
    <row r="583" spans="4:6" ht="12.75">
      <c r="D583"/>
      <c r="E583"/>
      <c r="F583"/>
    </row>
    <row r="584" spans="4:6" ht="12.75">
      <c r="D584"/>
      <c r="E584"/>
      <c r="F584"/>
    </row>
    <row r="585" spans="4:6" ht="12.75">
      <c r="D585"/>
      <c r="E585"/>
      <c r="F585"/>
    </row>
    <row r="586" spans="4:6" ht="12.75">
      <c r="D586"/>
      <c r="E586"/>
      <c r="F586"/>
    </row>
    <row r="587" spans="4:6" ht="12.75">
      <c r="D587"/>
      <c r="E587"/>
      <c r="F587"/>
    </row>
    <row r="588" spans="4:6" ht="12.75">
      <c r="D588"/>
      <c r="E588"/>
      <c r="F588"/>
    </row>
    <row r="589" spans="4:6" ht="12.75">
      <c r="D589"/>
      <c r="E589"/>
      <c r="F589"/>
    </row>
    <row r="590" spans="4:6" ht="12.75">
      <c r="D590"/>
      <c r="E590"/>
      <c r="F590"/>
    </row>
    <row r="591" spans="4:6" ht="12.75">
      <c r="D591"/>
      <c r="E591"/>
      <c r="F591"/>
    </row>
    <row r="592" spans="4:6" ht="12.75">
      <c r="D592"/>
      <c r="E592"/>
      <c r="F592"/>
    </row>
    <row r="593" spans="4:6" ht="12.75">
      <c r="D593"/>
      <c r="E593"/>
      <c r="F593"/>
    </row>
    <row r="594" spans="4:6" ht="12.75">
      <c r="D594"/>
      <c r="E594"/>
      <c r="F594"/>
    </row>
    <row r="595" spans="4:6" ht="12.75">
      <c r="D595"/>
      <c r="E595"/>
      <c r="F595"/>
    </row>
    <row r="596" spans="4:6" ht="12.75">
      <c r="D596"/>
      <c r="E596"/>
      <c r="F596"/>
    </row>
    <row r="597" spans="4:6" ht="12.75">
      <c r="D597"/>
      <c r="E597"/>
      <c r="F597"/>
    </row>
    <row r="598" spans="4:6" ht="12.75">
      <c r="D598"/>
      <c r="E598"/>
      <c r="F598"/>
    </row>
    <row r="599" spans="4:6" ht="12.75">
      <c r="D599"/>
      <c r="E599"/>
      <c r="F599"/>
    </row>
    <row r="600" spans="4:6" ht="12.75">
      <c r="D600"/>
      <c r="E600"/>
      <c r="F600"/>
    </row>
    <row r="601" spans="4:6" ht="12.75">
      <c r="D601"/>
      <c r="E601"/>
      <c r="F601"/>
    </row>
    <row r="602" spans="4:6" ht="12.75">
      <c r="D602"/>
      <c r="E602"/>
      <c r="F602"/>
    </row>
    <row r="603" spans="4:6" ht="12.75">
      <c r="D603"/>
      <c r="E603"/>
      <c r="F603"/>
    </row>
    <row r="604" spans="4:6" ht="12.75">
      <c r="D604"/>
      <c r="E604"/>
      <c r="F604"/>
    </row>
    <row r="605" spans="4:6" ht="12.75">
      <c r="D605"/>
      <c r="E605"/>
      <c r="F605"/>
    </row>
    <row r="606" spans="4:6" ht="12.75">
      <c r="D606"/>
      <c r="E606"/>
      <c r="F606"/>
    </row>
    <row r="607" spans="4:6" ht="12.75">
      <c r="D607"/>
      <c r="E607"/>
      <c r="F607"/>
    </row>
    <row r="608" spans="4:6" ht="12.75">
      <c r="D608"/>
      <c r="E608"/>
      <c r="F608"/>
    </row>
    <row r="609" spans="4:6" ht="12.75">
      <c r="D609"/>
      <c r="E609"/>
      <c r="F609"/>
    </row>
    <row r="610" spans="4:6" ht="12.75">
      <c r="D610"/>
      <c r="E610"/>
      <c r="F610"/>
    </row>
    <row r="611" spans="4:6" ht="12.75">
      <c r="D611"/>
      <c r="E611"/>
      <c r="F611"/>
    </row>
    <row r="612" spans="4:6" ht="12.75">
      <c r="D612"/>
      <c r="E612"/>
      <c r="F612"/>
    </row>
    <row r="613" spans="4:6" ht="12.75">
      <c r="D613"/>
      <c r="E613"/>
      <c r="F613"/>
    </row>
    <row r="614" spans="4:6" ht="12.75">
      <c r="D614"/>
      <c r="E614"/>
      <c r="F614"/>
    </row>
    <row r="615" spans="4:6" ht="12.75">
      <c r="D615"/>
      <c r="E615"/>
      <c r="F615"/>
    </row>
    <row r="616" spans="4:6" ht="12.75">
      <c r="D616"/>
      <c r="E616"/>
      <c r="F616"/>
    </row>
    <row r="617" spans="4:6" ht="12.75">
      <c r="D617"/>
      <c r="E617"/>
      <c r="F617"/>
    </row>
    <row r="618" spans="4:6" ht="12.75">
      <c r="D618"/>
      <c r="E618"/>
      <c r="F618"/>
    </row>
    <row r="619" spans="4:6" ht="12.75">
      <c r="D619"/>
      <c r="E619"/>
      <c r="F619"/>
    </row>
    <row r="620" spans="4:6" ht="12.75">
      <c r="D620"/>
      <c r="E620"/>
      <c r="F620"/>
    </row>
    <row r="621" spans="4:6" ht="12.75">
      <c r="D621"/>
      <c r="E621"/>
      <c r="F621"/>
    </row>
    <row r="622" spans="4:6" ht="12.75">
      <c r="D622"/>
      <c r="E622"/>
      <c r="F622"/>
    </row>
    <row r="623" spans="4:6" ht="12.75">
      <c r="D623"/>
      <c r="E623"/>
      <c r="F623"/>
    </row>
    <row r="624" spans="4:6" ht="12.75">
      <c r="D624"/>
      <c r="E624"/>
      <c r="F624"/>
    </row>
    <row r="625" spans="4:6" ht="12.75">
      <c r="D625"/>
      <c r="E625"/>
      <c r="F625"/>
    </row>
    <row r="626" spans="4:6" ht="12.75">
      <c r="D626"/>
      <c r="E626"/>
      <c r="F626"/>
    </row>
    <row r="627" spans="4:6" ht="12.75">
      <c r="D627"/>
      <c r="E627"/>
      <c r="F627"/>
    </row>
    <row r="628" spans="4:6" ht="12.75">
      <c r="D628"/>
      <c r="E628"/>
      <c r="F628"/>
    </row>
    <row r="629" spans="4:6" ht="12.75">
      <c r="D629"/>
      <c r="E629"/>
      <c r="F629"/>
    </row>
    <row r="630" spans="4:6" ht="12.75">
      <c r="D630"/>
      <c r="E630"/>
      <c r="F630"/>
    </row>
    <row r="631" spans="4:6" ht="12.75">
      <c r="D631"/>
      <c r="E631"/>
      <c r="F631"/>
    </row>
    <row r="632" spans="4:6" ht="12.75">
      <c r="D632"/>
      <c r="E632"/>
      <c r="F632"/>
    </row>
    <row r="633" spans="4:6" ht="12.75">
      <c r="D633"/>
      <c r="E633"/>
      <c r="F633"/>
    </row>
    <row r="634" spans="4:6" ht="12.75">
      <c r="D634"/>
      <c r="E634"/>
      <c r="F634"/>
    </row>
    <row r="635" spans="4:6" ht="12.75">
      <c r="D635"/>
      <c r="E635"/>
      <c r="F635"/>
    </row>
    <row r="636" spans="4:6" ht="12.75">
      <c r="D636"/>
      <c r="E636"/>
      <c r="F636"/>
    </row>
    <row r="637" spans="4:6" ht="12.75">
      <c r="D637"/>
      <c r="E637"/>
      <c r="F637"/>
    </row>
    <row r="638" spans="4:6" ht="12.75">
      <c r="D638"/>
      <c r="E638"/>
      <c r="F638"/>
    </row>
    <row r="639" spans="4:6" ht="12.75">
      <c r="D639"/>
      <c r="E639"/>
      <c r="F639"/>
    </row>
    <row r="640" spans="4:6" ht="12.75">
      <c r="D640"/>
      <c r="E640"/>
      <c r="F640"/>
    </row>
    <row r="641" spans="4:6" ht="12.75">
      <c r="D641"/>
      <c r="E641"/>
      <c r="F641"/>
    </row>
    <row r="642" spans="4:6" ht="12.75">
      <c r="D642"/>
      <c r="E642"/>
      <c r="F642"/>
    </row>
    <row r="643" spans="4:6" ht="12.75">
      <c r="D643"/>
      <c r="E643"/>
      <c r="F643"/>
    </row>
    <row r="644" spans="4:6" ht="12.75">
      <c r="D644"/>
      <c r="E644"/>
      <c r="F644"/>
    </row>
    <row r="645" spans="4:6" ht="12.75">
      <c r="D645"/>
      <c r="E645"/>
      <c r="F645"/>
    </row>
    <row r="646" spans="4:6" ht="12.75">
      <c r="D646"/>
      <c r="E646"/>
      <c r="F646"/>
    </row>
    <row r="647" spans="4:6" ht="12.75">
      <c r="D647"/>
      <c r="E647"/>
      <c r="F647"/>
    </row>
    <row r="648" spans="4:6" ht="12.75">
      <c r="D648"/>
      <c r="E648"/>
      <c r="F648"/>
    </row>
    <row r="649" spans="4:6" ht="12.75">
      <c r="D649"/>
      <c r="E649"/>
      <c r="F649"/>
    </row>
    <row r="650" spans="4:6" ht="12.75">
      <c r="D650"/>
      <c r="E650"/>
      <c r="F650"/>
    </row>
    <row r="651" spans="4:6" ht="12.75">
      <c r="D651"/>
      <c r="E651"/>
      <c r="F651"/>
    </row>
    <row r="652" spans="4:6" ht="12.75">
      <c r="D652"/>
      <c r="E652"/>
      <c r="F652"/>
    </row>
    <row r="653" spans="4:6" ht="12.75">
      <c r="D653"/>
      <c r="E653"/>
      <c r="F653"/>
    </row>
    <row r="654" spans="4:6" ht="12.75">
      <c r="D654"/>
      <c r="E654"/>
      <c r="F654"/>
    </row>
    <row r="655" spans="4:6" ht="12.75">
      <c r="D655"/>
      <c r="E655"/>
      <c r="F655"/>
    </row>
    <row r="656" spans="4:6" ht="12.75">
      <c r="D656"/>
      <c r="E656"/>
      <c r="F656"/>
    </row>
    <row r="657" spans="4:6" ht="12.75">
      <c r="D657"/>
      <c r="E657"/>
      <c r="F657"/>
    </row>
    <row r="658" spans="4:6" ht="12.75">
      <c r="D658"/>
      <c r="E658"/>
      <c r="F658"/>
    </row>
    <row r="659" spans="4:6" ht="12.75">
      <c r="D659"/>
      <c r="E659"/>
      <c r="F659"/>
    </row>
    <row r="660" spans="4:6" ht="12.75">
      <c r="D660"/>
      <c r="E660"/>
      <c r="F660"/>
    </row>
    <row r="661" spans="4:6" ht="12.75">
      <c r="D661"/>
      <c r="E661"/>
      <c r="F661"/>
    </row>
    <row r="662" spans="4:6" ht="12.75">
      <c r="D662"/>
      <c r="E662"/>
      <c r="F662"/>
    </row>
    <row r="663" spans="4:6" ht="12.75">
      <c r="D663"/>
      <c r="E663"/>
      <c r="F663"/>
    </row>
    <row r="664" spans="4:6" ht="12.75">
      <c r="D664"/>
      <c r="E664"/>
      <c r="F664"/>
    </row>
    <row r="665" spans="4:6" ht="12.75">
      <c r="D665"/>
      <c r="E665"/>
      <c r="F665"/>
    </row>
    <row r="666" spans="4:6" ht="12.75">
      <c r="D666"/>
      <c r="E666"/>
      <c r="F666"/>
    </row>
    <row r="667" spans="4:6" ht="12.75">
      <c r="D667"/>
      <c r="E667"/>
      <c r="F667"/>
    </row>
    <row r="668" spans="4:6" ht="12.75">
      <c r="D668"/>
      <c r="E668"/>
      <c r="F668"/>
    </row>
    <row r="669" spans="4:6" ht="12.75">
      <c r="D669"/>
      <c r="E669"/>
      <c r="F669"/>
    </row>
    <row r="670" spans="4:6" ht="12.75">
      <c r="D670"/>
      <c r="E670"/>
      <c r="F670"/>
    </row>
    <row r="671" spans="4:6" ht="12.75">
      <c r="D671"/>
      <c r="E671"/>
      <c r="F671"/>
    </row>
    <row r="672" spans="4:6" ht="12.75">
      <c r="D672"/>
      <c r="E672"/>
      <c r="F672"/>
    </row>
    <row r="673" spans="4:6" ht="12.75">
      <c r="D673"/>
      <c r="E673"/>
      <c r="F673"/>
    </row>
    <row r="674" spans="4:6" ht="12.75">
      <c r="D674"/>
      <c r="E674"/>
      <c r="F674"/>
    </row>
    <row r="675" spans="4:6" ht="12.75">
      <c r="D675"/>
      <c r="E675"/>
      <c r="F675"/>
    </row>
    <row r="676" spans="4:6" ht="12.75">
      <c r="D676"/>
      <c r="E676"/>
      <c r="F676"/>
    </row>
    <row r="677" spans="4:6" ht="12.75">
      <c r="D677"/>
      <c r="E677"/>
      <c r="F677"/>
    </row>
    <row r="678" spans="4:6" ht="12.75">
      <c r="D678"/>
      <c r="E678"/>
      <c r="F678"/>
    </row>
    <row r="679" spans="4:6" ht="12.75">
      <c r="D679"/>
      <c r="E679"/>
      <c r="F679"/>
    </row>
    <row r="680" spans="4:6" ht="12.75">
      <c r="D680"/>
      <c r="E680"/>
      <c r="F680"/>
    </row>
    <row r="681" spans="4:6" ht="12.75">
      <c r="D681"/>
      <c r="E681"/>
      <c r="F681"/>
    </row>
    <row r="682" spans="4:6" ht="12.75">
      <c r="D682"/>
      <c r="E682"/>
      <c r="F682"/>
    </row>
    <row r="683" spans="4:6" ht="12.75">
      <c r="D683"/>
      <c r="E683"/>
      <c r="F683"/>
    </row>
    <row r="684" spans="4:6" ht="12.75">
      <c r="D684"/>
      <c r="E684"/>
      <c r="F684"/>
    </row>
    <row r="685" spans="4:6" ht="12.75">
      <c r="D685"/>
      <c r="E685"/>
      <c r="F685"/>
    </row>
    <row r="686" spans="4:6" ht="12.75">
      <c r="D686"/>
      <c r="E686"/>
      <c r="F686"/>
    </row>
    <row r="687" spans="4:6" ht="12.75">
      <c r="D687"/>
      <c r="E687"/>
      <c r="F687"/>
    </row>
    <row r="688" spans="4:6" ht="12.75">
      <c r="D688"/>
      <c r="E688"/>
      <c r="F688"/>
    </row>
    <row r="689" spans="4:6" ht="12.75">
      <c r="D689"/>
      <c r="E689"/>
      <c r="F689"/>
    </row>
    <row r="690" spans="4:6" ht="12.75">
      <c r="D690"/>
      <c r="E690"/>
      <c r="F690"/>
    </row>
    <row r="691" spans="4:6" ht="12.75">
      <c r="D691"/>
      <c r="E691"/>
      <c r="F691"/>
    </row>
    <row r="692" spans="4:6" ht="12.75">
      <c r="D692"/>
      <c r="E692"/>
      <c r="F692"/>
    </row>
    <row r="693" spans="4:6" ht="12.75">
      <c r="D693"/>
      <c r="E693"/>
      <c r="F693"/>
    </row>
    <row r="694" spans="4:6" ht="12.75">
      <c r="D694"/>
      <c r="E694"/>
      <c r="F694"/>
    </row>
    <row r="695" spans="4:6" ht="12.75">
      <c r="D695"/>
      <c r="E695"/>
      <c r="F695"/>
    </row>
    <row r="696" spans="4:6" ht="12.75">
      <c r="D696"/>
      <c r="E696"/>
      <c r="F696"/>
    </row>
    <row r="697" spans="4:6" ht="12.75">
      <c r="D697"/>
      <c r="E697"/>
      <c r="F697"/>
    </row>
    <row r="698" spans="4:6" ht="12.75">
      <c r="D698"/>
      <c r="E698"/>
      <c r="F698"/>
    </row>
    <row r="699" spans="4:6" ht="12.75">
      <c r="D699"/>
      <c r="E699"/>
      <c r="F699"/>
    </row>
    <row r="700" spans="4:6" ht="12.75">
      <c r="D700"/>
      <c r="E700"/>
      <c r="F700"/>
    </row>
    <row r="701" spans="4:6" ht="12.75">
      <c r="D701"/>
      <c r="E701"/>
      <c r="F701"/>
    </row>
    <row r="702" spans="4:6" ht="12.75">
      <c r="D702"/>
      <c r="E702"/>
      <c r="F702"/>
    </row>
    <row r="703" spans="4:6" ht="12.75">
      <c r="D703"/>
      <c r="E703"/>
      <c r="F703"/>
    </row>
    <row r="704" spans="4:6" ht="12.75">
      <c r="D704"/>
      <c r="E704"/>
      <c r="F704"/>
    </row>
    <row r="705" spans="4:6" ht="12.75">
      <c r="D705"/>
      <c r="E705"/>
      <c r="F705"/>
    </row>
    <row r="706" spans="4:6" ht="12.75">
      <c r="D706"/>
      <c r="E706"/>
      <c r="F706"/>
    </row>
    <row r="707" spans="4:6" ht="12.75">
      <c r="D707"/>
      <c r="E707"/>
      <c r="F707"/>
    </row>
    <row r="708" spans="4:6" ht="12.75">
      <c r="D708"/>
      <c r="E708"/>
      <c r="F708"/>
    </row>
    <row r="709" spans="4:6" ht="12.75">
      <c r="D709"/>
      <c r="E709"/>
      <c r="F709"/>
    </row>
    <row r="710" spans="4:6" ht="12.75">
      <c r="D710"/>
      <c r="E710"/>
      <c r="F710"/>
    </row>
    <row r="711" spans="4:6" ht="12.75">
      <c r="D711"/>
      <c r="E711"/>
      <c r="F711"/>
    </row>
    <row r="712" spans="4:6" ht="12.75">
      <c r="D712"/>
      <c r="E712"/>
      <c r="F712"/>
    </row>
    <row r="713" spans="4:6" ht="12.75">
      <c r="D713"/>
      <c r="E713"/>
      <c r="F713"/>
    </row>
    <row r="714" spans="4:6" ht="12.75">
      <c r="D714"/>
      <c r="E714"/>
      <c r="F714"/>
    </row>
    <row r="715" spans="4:6" ht="12.75">
      <c r="D715"/>
      <c r="E715"/>
      <c r="F715"/>
    </row>
    <row r="716" spans="4:6" ht="12.75">
      <c r="D716"/>
      <c r="E716"/>
      <c r="F716"/>
    </row>
    <row r="717" spans="4:6" ht="12.75">
      <c r="D717"/>
      <c r="E717"/>
      <c r="F717"/>
    </row>
    <row r="718" spans="4:6" ht="12.75">
      <c r="D718"/>
      <c r="E718"/>
      <c r="F718"/>
    </row>
    <row r="719" spans="4:6" ht="12.75">
      <c r="D719"/>
      <c r="E719"/>
      <c r="F719"/>
    </row>
    <row r="720" spans="4:6" ht="12.75">
      <c r="D720"/>
      <c r="E720"/>
      <c r="F720"/>
    </row>
    <row r="721" spans="4:6" ht="12.75">
      <c r="D721"/>
      <c r="E721"/>
      <c r="F721"/>
    </row>
    <row r="722" spans="4:6" ht="12.75">
      <c r="D722"/>
      <c r="E722"/>
      <c r="F722"/>
    </row>
    <row r="723" spans="4:6" ht="12.75">
      <c r="D723"/>
      <c r="E723"/>
      <c r="F723"/>
    </row>
    <row r="724" spans="4:6" ht="12.75">
      <c r="D724"/>
      <c r="E724"/>
      <c r="F724"/>
    </row>
    <row r="725" spans="4:6" ht="12.75">
      <c r="D725"/>
      <c r="E725"/>
      <c r="F725"/>
    </row>
    <row r="726" spans="4:6" ht="12.75">
      <c r="D726"/>
      <c r="E726"/>
      <c r="F726"/>
    </row>
    <row r="727" spans="4:6" ht="12.75">
      <c r="D727"/>
      <c r="E727"/>
      <c r="F727"/>
    </row>
    <row r="728" spans="4:6" ht="12.75">
      <c r="D728"/>
      <c r="E728"/>
      <c r="F728"/>
    </row>
    <row r="729" spans="4:6" ht="12.75">
      <c r="D729"/>
      <c r="E729"/>
      <c r="F729"/>
    </row>
    <row r="730" spans="4:6" ht="12.75">
      <c r="D730"/>
      <c r="E730"/>
      <c r="F730"/>
    </row>
    <row r="731" spans="4:6" ht="12.75">
      <c r="D731"/>
      <c r="E731"/>
      <c r="F731"/>
    </row>
    <row r="732" spans="4:6" ht="12.75">
      <c r="D732"/>
      <c r="E732"/>
      <c r="F732"/>
    </row>
    <row r="733" spans="4:6" ht="12.75">
      <c r="D733"/>
      <c r="E733"/>
      <c r="F733"/>
    </row>
    <row r="734" spans="4:6" ht="12.75">
      <c r="D734"/>
      <c r="E734"/>
      <c r="F734"/>
    </row>
    <row r="735" spans="4:6" ht="12.75">
      <c r="D735"/>
      <c r="E735"/>
      <c r="F735"/>
    </row>
    <row r="736" spans="4:6" ht="12.75">
      <c r="D736"/>
      <c r="E736"/>
      <c r="F736"/>
    </row>
    <row r="737" spans="4:6" ht="12.75">
      <c r="D737"/>
      <c r="E737"/>
      <c r="F737"/>
    </row>
    <row r="738" spans="4:6" ht="12.75">
      <c r="D738"/>
      <c r="E738"/>
      <c r="F738"/>
    </row>
    <row r="739" spans="4:6" ht="12.75">
      <c r="D739"/>
      <c r="E739"/>
      <c r="F739"/>
    </row>
    <row r="740" spans="4:6" ht="12.75">
      <c r="D740"/>
      <c r="E740"/>
      <c r="F740"/>
    </row>
    <row r="741" spans="4:6" ht="12.75">
      <c r="D741"/>
      <c r="E741"/>
      <c r="F741"/>
    </row>
    <row r="742" spans="4:6" ht="12.75">
      <c r="D742"/>
      <c r="E742"/>
      <c r="F742"/>
    </row>
    <row r="743" spans="4:6" ht="12.75">
      <c r="D743"/>
      <c r="E743"/>
      <c r="F743"/>
    </row>
    <row r="744" spans="4:6" ht="12.75">
      <c r="D744"/>
      <c r="E744"/>
      <c r="F744"/>
    </row>
    <row r="745" spans="4:6" ht="12.75">
      <c r="D745"/>
      <c r="E745"/>
      <c r="F745"/>
    </row>
    <row r="746" spans="4:6" ht="12.75">
      <c r="D746"/>
      <c r="E746"/>
      <c r="F746"/>
    </row>
    <row r="747" spans="4:6" ht="12.75">
      <c r="D747"/>
      <c r="E747"/>
      <c r="F747"/>
    </row>
    <row r="748" spans="4:6" ht="12.75">
      <c r="D748"/>
      <c r="E748"/>
      <c r="F748"/>
    </row>
    <row r="749" spans="4:6" ht="12.75">
      <c r="D749"/>
      <c r="E749"/>
      <c r="F749"/>
    </row>
    <row r="750" spans="4:6" ht="12.75">
      <c r="D750"/>
      <c r="E750"/>
      <c r="F750"/>
    </row>
    <row r="751" spans="4:6" ht="12.75">
      <c r="D751"/>
      <c r="E751"/>
      <c r="F751"/>
    </row>
    <row r="752" spans="4:6" ht="12.75">
      <c r="D752"/>
      <c r="E752"/>
      <c r="F752"/>
    </row>
    <row r="753" spans="4:6" ht="12.75">
      <c r="D753"/>
      <c r="E753"/>
      <c r="F753"/>
    </row>
    <row r="754" spans="4:6" ht="12.75">
      <c r="D754"/>
      <c r="E754"/>
      <c r="F754"/>
    </row>
    <row r="755" spans="4:6" ht="12.75">
      <c r="D755"/>
      <c r="E755"/>
      <c r="F755"/>
    </row>
    <row r="756" spans="4:6" ht="12.75">
      <c r="D756"/>
      <c r="E756"/>
      <c r="F756"/>
    </row>
    <row r="757" spans="4:6" ht="12.75">
      <c r="D757"/>
      <c r="E757"/>
      <c r="F757"/>
    </row>
    <row r="758" spans="4:6" ht="12.75">
      <c r="D758"/>
      <c r="E758"/>
      <c r="F758"/>
    </row>
    <row r="759" spans="4:6" ht="12.75">
      <c r="D759"/>
      <c r="E759"/>
      <c r="F759"/>
    </row>
    <row r="760" spans="4:6" ht="12.75">
      <c r="D760"/>
      <c r="E760"/>
      <c r="F760"/>
    </row>
    <row r="761" spans="4:6" ht="12.75">
      <c r="D761"/>
      <c r="E761"/>
      <c r="F761"/>
    </row>
    <row r="762" spans="4:6" ht="12.75">
      <c r="D762"/>
      <c r="E762"/>
      <c r="F762"/>
    </row>
    <row r="763" spans="4:6" ht="12.75">
      <c r="D763"/>
      <c r="E763"/>
      <c r="F763"/>
    </row>
    <row r="764" spans="4:6" ht="12.75">
      <c r="D764"/>
      <c r="E764"/>
      <c r="F764"/>
    </row>
    <row r="765" spans="4:6" ht="12.75">
      <c r="D765"/>
      <c r="E765"/>
      <c r="F765"/>
    </row>
    <row r="766" spans="4:6" ht="12.75">
      <c r="D766"/>
      <c r="E766"/>
      <c r="F766"/>
    </row>
    <row r="767" spans="4:6" ht="12.75">
      <c r="D767"/>
      <c r="E767"/>
      <c r="F767"/>
    </row>
    <row r="768" spans="4:6" ht="12.75">
      <c r="D768"/>
      <c r="E768"/>
      <c r="F768"/>
    </row>
    <row r="769" spans="4:6" ht="12.75">
      <c r="D769"/>
      <c r="E769"/>
      <c r="F769"/>
    </row>
    <row r="770" spans="4:6" ht="12.75">
      <c r="D770"/>
      <c r="E770"/>
      <c r="F770"/>
    </row>
    <row r="771" spans="4:6" ht="12.75">
      <c r="D771"/>
      <c r="E771"/>
      <c r="F771"/>
    </row>
    <row r="772" spans="4:6" ht="12.75">
      <c r="D772"/>
      <c r="E772"/>
      <c r="F772"/>
    </row>
    <row r="773" spans="4:6" ht="12.75">
      <c r="D773"/>
      <c r="E773"/>
      <c r="F773"/>
    </row>
    <row r="774" spans="4:6" ht="12.75">
      <c r="D774"/>
      <c r="E774"/>
      <c r="F774"/>
    </row>
    <row r="775" spans="4:6" ht="12.75">
      <c r="D775"/>
      <c r="E775"/>
      <c r="F775"/>
    </row>
    <row r="776" spans="4:6" ht="12.75">
      <c r="D776"/>
      <c r="E776"/>
      <c r="F776"/>
    </row>
    <row r="777" spans="4:6" ht="12.75">
      <c r="D777"/>
      <c r="E777"/>
      <c r="F777"/>
    </row>
    <row r="778" spans="4:6" ht="12.75">
      <c r="D778"/>
      <c r="E778"/>
      <c r="F778"/>
    </row>
    <row r="779" spans="4:6" ht="12.75">
      <c r="D779"/>
      <c r="E779"/>
      <c r="F779"/>
    </row>
    <row r="780" spans="4:6" ht="12.75">
      <c r="D780"/>
      <c r="E780"/>
      <c r="F780"/>
    </row>
    <row r="781" spans="4:6" ht="12.75">
      <c r="D781"/>
      <c r="E781"/>
      <c r="F781"/>
    </row>
    <row r="782" spans="4:6" ht="12.75">
      <c r="D782"/>
      <c r="E782"/>
      <c r="F782"/>
    </row>
    <row r="783" spans="4:6" ht="12.75">
      <c r="D783"/>
      <c r="E783"/>
      <c r="F783"/>
    </row>
    <row r="784" spans="4:6" ht="12.75">
      <c r="D784"/>
      <c r="E784"/>
      <c r="F784"/>
    </row>
    <row r="785" spans="4:6" ht="12.75">
      <c r="D785"/>
      <c r="E785"/>
      <c r="F785"/>
    </row>
    <row r="786" spans="4:6" ht="12.75">
      <c r="D786"/>
      <c r="E786"/>
      <c r="F786"/>
    </row>
    <row r="787" spans="4:6" ht="12.75">
      <c r="D787"/>
      <c r="E787"/>
      <c r="F787"/>
    </row>
    <row r="788" spans="4:6" ht="12.75">
      <c r="D788"/>
      <c r="E788"/>
      <c r="F788"/>
    </row>
    <row r="789" spans="4:6" ht="12.75">
      <c r="D789"/>
      <c r="E789"/>
      <c r="F789"/>
    </row>
    <row r="790" spans="4:6" ht="12.75">
      <c r="D790"/>
      <c r="E790"/>
      <c r="F790"/>
    </row>
    <row r="791" spans="4:6" ht="12.75">
      <c r="D791"/>
      <c r="E791"/>
      <c r="F791"/>
    </row>
    <row r="792" spans="4:6" ht="12.75">
      <c r="D792"/>
      <c r="E792"/>
      <c r="F792"/>
    </row>
    <row r="793" spans="4:6" ht="12.75">
      <c r="D793"/>
      <c r="E793"/>
      <c r="F793"/>
    </row>
    <row r="794" spans="4:6" ht="12.75">
      <c r="D794"/>
      <c r="E794"/>
      <c r="F794"/>
    </row>
    <row r="795" spans="4:6" ht="12.75">
      <c r="D795"/>
      <c r="E795"/>
      <c r="F795"/>
    </row>
    <row r="796" spans="4:6" ht="12.75">
      <c r="D796"/>
      <c r="E796"/>
      <c r="F796"/>
    </row>
    <row r="797" spans="4:6" ht="12.75">
      <c r="D797"/>
      <c r="E797"/>
      <c r="F797"/>
    </row>
    <row r="798" spans="4:6" ht="12.75">
      <c r="D798"/>
      <c r="E798"/>
      <c r="F798"/>
    </row>
    <row r="799" spans="4:6" ht="12.75">
      <c r="D799"/>
      <c r="E799"/>
      <c r="F799"/>
    </row>
    <row r="800" spans="4:6" ht="12.75">
      <c r="D800"/>
      <c r="E800"/>
      <c r="F800"/>
    </row>
    <row r="801" spans="4:6" ht="12.75">
      <c r="D801"/>
      <c r="E801"/>
      <c r="F801"/>
    </row>
    <row r="802" spans="4:6" ht="12.75">
      <c r="D802"/>
      <c r="E802"/>
      <c r="F802"/>
    </row>
    <row r="803" spans="4:6" ht="12.75">
      <c r="D803"/>
      <c r="E803"/>
      <c r="F803"/>
    </row>
    <row r="804" spans="4:6" ht="12.75">
      <c r="D804"/>
      <c r="E804"/>
      <c r="F804"/>
    </row>
    <row r="805" spans="4:6" ht="12.75">
      <c r="D805"/>
      <c r="E805"/>
      <c r="F805"/>
    </row>
    <row r="806" spans="4:6" ht="12.75">
      <c r="D806"/>
      <c r="E806"/>
      <c r="F806"/>
    </row>
    <row r="807" spans="4:6" ht="12.75">
      <c r="D807"/>
      <c r="E807"/>
      <c r="F807"/>
    </row>
    <row r="808" spans="4:6" ht="12.75">
      <c r="D808"/>
      <c r="E808"/>
      <c r="F808"/>
    </row>
    <row r="809" spans="4:6" ht="12.75">
      <c r="D809"/>
      <c r="E809"/>
      <c r="F809"/>
    </row>
    <row r="810" spans="4:6" ht="12.75">
      <c r="D810"/>
      <c r="E810"/>
      <c r="F810"/>
    </row>
    <row r="811" spans="4:6" ht="12.75">
      <c r="D811"/>
      <c r="E811"/>
      <c r="F811"/>
    </row>
    <row r="812" spans="4:6" ht="12.75">
      <c r="D812"/>
      <c r="E812"/>
      <c r="F812"/>
    </row>
    <row r="813" spans="4:6" ht="12.75">
      <c r="D813"/>
      <c r="E813"/>
      <c r="F813"/>
    </row>
    <row r="814" spans="4:6" ht="12.75">
      <c r="D814"/>
      <c r="E814"/>
      <c r="F814"/>
    </row>
    <row r="815" spans="4:6" ht="12.75">
      <c r="D815"/>
      <c r="E815"/>
      <c r="F815"/>
    </row>
    <row r="816" spans="4:6" ht="12.75">
      <c r="D816"/>
      <c r="E816"/>
      <c r="F816"/>
    </row>
    <row r="817" spans="4:6" ht="12.75">
      <c r="D817"/>
      <c r="E817"/>
      <c r="F817"/>
    </row>
    <row r="818" spans="4:6" ht="12.75">
      <c r="D818"/>
      <c r="E818"/>
      <c r="F818"/>
    </row>
    <row r="819" spans="4:6" ht="12.75">
      <c r="D819"/>
      <c r="E819"/>
      <c r="F819"/>
    </row>
    <row r="820" spans="4:6" ht="12.75">
      <c r="D820"/>
      <c r="E820"/>
      <c r="F820"/>
    </row>
    <row r="821" spans="4:6" ht="12.75">
      <c r="D821"/>
      <c r="E821"/>
      <c r="F821"/>
    </row>
    <row r="822" spans="4:6" ht="12.75">
      <c r="D822"/>
      <c r="E822"/>
      <c r="F822"/>
    </row>
    <row r="823" spans="4:6" ht="12.75">
      <c r="D823"/>
      <c r="E823"/>
      <c r="F823"/>
    </row>
    <row r="824" spans="4:6" ht="12.75">
      <c r="D824"/>
      <c r="E824"/>
      <c r="F824"/>
    </row>
    <row r="825" spans="4:6" ht="12.75">
      <c r="D825"/>
      <c r="E825"/>
      <c r="F825"/>
    </row>
    <row r="826" spans="4:6" ht="12.75">
      <c r="D826"/>
      <c r="E826"/>
      <c r="F826"/>
    </row>
    <row r="827" spans="4:6" ht="12.75">
      <c r="D827"/>
      <c r="E827"/>
      <c r="F827"/>
    </row>
    <row r="828" spans="4:6" ht="12.75">
      <c r="D828"/>
      <c r="E828"/>
      <c r="F828"/>
    </row>
    <row r="829" spans="4:6" ht="12.75">
      <c r="D829"/>
      <c r="E829"/>
      <c r="F829"/>
    </row>
    <row r="830" spans="4:6" ht="12.75">
      <c r="D830"/>
      <c r="E830"/>
      <c r="F830"/>
    </row>
    <row r="831" spans="4:6" ht="12.75">
      <c r="D831"/>
      <c r="E831"/>
      <c r="F831"/>
    </row>
    <row r="832" spans="4:6" ht="12.75">
      <c r="D832"/>
      <c r="E832"/>
      <c r="F832"/>
    </row>
    <row r="833" spans="4:6" ht="12.75">
      <c r="D833"/>
      <c r="E833"/>
      <c r="F833"/>
    </row>
    <row r="834" spans="4:6" ht="12.75">
      <c r="D834"/>
      <c r="E834"/>
      <c r="F834"/>
    </row>
    <row r="835" spans="4:6" ht="12.75">
      <c r="D835"/>
      <c r="E835"/>
      <c r="F835"/>
    </row>
    <row r="836" spans="4:6" ht="12.75">
      <c r="D836"/>
      <c r="E836"/>
      <c r="F836"/>
    </row>
    <row r="837" spans="4:6" ht="12.75">
      <c r="D837"/>
      <c r="E837"/>
      <c r="F837"/>
    </row>
    <row r="838" spans="4:6" ht="12.75">
      <c r="D838"/>
      <c r="E838"/>
      <c r="F838"/>
    </row>
    <row r="839" spans="4:6" ht="12.75">
      <c r="D839"/>
      <c r="E839"/>
      <c r="F839"/>
    </row>
    <row r="840" spans="4:6" ht="12.75">
      <c r="D840"/>
      <c r="E840"/>
      <c r="F840"/>
    </row>
    <row r="841" spans="4:6" ht="12.75">
      <c r="D841"/>
      <c r="E841"/>
      <c r="F841"/>
    </row>
    <row r="842" spans="4:6" ht="12.75">
      <c r="D842"/>
      <c r="E842"/>
      <c r="F842"/>
    </row>
    <row r="843" spans="4:6" ht="12.75">
      <c r="D843"/>
      <c r="E843"/>
      <c r="F843"/>
    </row>
    <row r="844" spans="4:6" ht="12.75">
      <c r="D844"/>
      <c r="E844"/>
      <c r="F844"/>
    </row>
    <row r="845" spans="4:6" ht="12.75">
      <c r="D845"/>
      <c r="E845"/>
      <c r="F845"/>
    </row>
    <row r="846" spans="4:6" ht="12.75">
      <c r="D846"/>
      <c r="E846"/>
      <c r="F846"/>
    </row>
    <row r="847" spans="4:6" ht="12.75">
      <c r="D847"/>
      <c r="E847"/>
      <c r="F847"/>
    </row>
    <row r="848" spans="4:6" ht="12.75">
      <c r="D848"/>
      <c r="E848"/>
      <c r="F848"/>
    </row>
    <row r="849" spans="4:6" ht="12.75">
      <c r="D849"/>
      <c r="E849"/>
      <c r="F849"/>
    </row>
    <row r="850" spans="4:6" ht="12.75">
      <c r="D850"/>
      <c r="E850"/>
      <c r="F850"/>
    </row>
    <row r="851" spans="4:6" ht="12.75">
      <c r="D851"/>
      <c r="E851"/>
      <c r="F851"/>
    </row>
    <row r="852" spans="4:6" ht="12.75">
      <c r="D852"/>
      <c r="E852"/>
      <c r="F852"/>
    </row>
    <row r="853" spans="4:6" ht="12.75">
      <c r="D853"/>
      <c r="E853"/>
      <c r="F853"/>
    </row>
    <row r="854" spans="4:6" ht="12.75">
      <c r="D854"/>
      <c r="E854"/>
      <c r="F854"/>
    </row>
    <row r="855" spans="4:6" ht="12.75">
      <c r="D855"/>
      <c r="E855"/>
      <c r="F855"/>
    </row>
    <row r="856" spans="4:6" ht="12.75">
      <c r="D856"/>
      <c r="E856"/>
      <c r="F856"/>
    </row>
    <row r="857" spans="4:6" ht="12.75">
      <c r="D857"/>
      <c r="E857"/>
      <c r="F857"/>
    </row>
    <row r="858" spans="4:6" ht="12.75">
      <c r="D858"/>
      <c r="E858"/>
      <c r="F858"/>
    </row>
    <row r="859" spans="4:6" ht="12.75">
      <c r="D859"/>
      <c r="E859"/>
      <c r="F859"/>
    </row>
    <row r="860" spans="4:6" ht="12.75">
      <c r="D860"/>
      <c r="E860"/>
      <c r="F860"/>
    </row>
    <row r="861" spans="4:6" ht="12.75">
      <c r="D861"/>
      <c r="E861"/>
      <c r="F861"/>
    </row>
    <row r="862" spans="4:6" ht="12.75">
      <c r="D862"/>
      <c r="E862"/>
      <c r="F862"/>
    </row>
    <row r="863" spans="4:6" ht="12.75">
      <c r="D863"/>
      <c r="E863"/>
      <c r="F863"/>
    </row>
    <row r="864" spans="4:6" ht="12.75">
      <c r="D864"/>
      <c r="E864"/>
      <c r="F864"/>
    </row>
    <row r="865" spans="4:6" ht="12.75">
      <c r="D865"/>
      <c r="E865"/>
      <c r="F865"/>
    </row>
    <row r="866" spans="4:6" ht="12.75">
      <c r="D866"/>
      <c r="E866"/>
      <c r="F866"/>
    </row>
    <row r="867" spans="4:6" ht="12.75">
      <c r="D867"/>
      <c r="E867"/>
      <c r="F867"/>
    </row>
    <row r="868" spans="4:6" ht="12.75">
      <c r="D868"/>
      <c r="E868"/>
      <c r="F868"/>
    </row>
    <row r="869" spans="4:6" ht="12.75">
      <c r="D869"/>
      <c r="E869"/>
      <c r="F869"/>
    </row>
    <row r="870" spans="4:6" ht="12.75">
      <c r="D870"/>
      <c r="E870"/>
      <c r="F870"/>
    </row>
    <row r="871" spans="4:6" ht="12.75">
      <c r="D871"/>
      <c r="E871"/>
      <c r="F871"/>
    </row>
    <row r="872" spans="4:6" ht="12.75">
      <c r="D872"/>
      <c r="E872"/>
      <c r="F872"/>
    </row>
    <row r="873" spans="4:6" ht="12.75">
      <c r="D873"/>
      <c r="E873"/>
      <c r="F873"/>
    </row>
    <row r="874" spans="4:6" ht="12.75">
      <c r="D874"/>
      <c r="E874"/>
      <c r="F874"/>
    </row>
    <row r="875" spans="4:6" ht="12.75">
      <c r="D875"/>
      <c r="E875"/>
      <c r="F875"/>
    </row>
    <row r="876" spans="4:6" ht="12.75">
      <c r="D876"/>
      <c r="E876"/>
      <c r="F876"/>
    </row>
    <row r="877" spans="4:6" ht="12.75">
      <c r="D877"/>
      <c r="E877"/>
      <c r="F877"/>
    </row>
    <row r="878" spans="4:6" ht="12.75">
      <c r="D878"/>
      <c r="E878"/>
      <c r="F878"/>
    </row>
    <row r="879" spans="4:6" ht="12.75">
      <c r="D879"/>
      <c r="E879"/>
      <c r="F879"/>
    </row>
    <row r="880" spans="4:6" ht="12.75">
      <c r="D880"/>
      <c r="E880"/>
      <c r="F880"/>
    </row>
    <row r="881" spans="4:6" ht="12.75">
      <c r="D881"/>
      <c r="E881"/>
      <c r="F881"/>
    </row>
    <row r="882" spans="4:6" ht="12.75">
      <c r="D882"/>
      <c r="E882"/>
      <c r="F882"/>
    </row>
    <row r="883" spans="4:6" ht="12.75">
      <c r="D883"/>
      <c r="E883"/>
      <c r="F883"/>
    </row>
    <row r="884" spans="4:6" ht="12.75">
      <c r="D884"/>
      <c r="E884"/>
      <c r="F884"/>
    </row>
    <row r="885" spans="4:6" ht="12.75">
      <c r="D885"/>
      <c r="E885"/>
      <c r="F885"/>
    </row>
    <row r="886" spans="4:6" ht="12.75">
      <c r="D886"/>
      <c r="E886"/>
      <c r="F886"/>
    </row>
    <row r="887" spans="4:6" ht="12.75">
      <c r="D887"/>
      <c r="E887"/>
      <c r="F887"/>
    </row>
    <row r="888" spans="4:6" ht="12.75">
      <c r="D888"/>
      <c r="E888"/>
      <c r="F888"/>
    </row>
    <row r="889" spans="4:6" ht="12.75">
      <c r="D889"/>
      <c r="E889"/>
      <c r="F889"/>
    </row>
    <row r="890" spans="4:6" ht="12.75">
      <c r="D890"/>
      <c r="E890"/>
      <c r="F890"/>
    </row>
    <row r="891" spans="4:6" ht="12.75">
      <c r="D891"/>
      <c r="E891"/>
      <c r="F891"/>
    </row>
    <row r="892" spans="4:6" ht="12.75">
      <c r="D892"/>
      <c r="E892"/>
      <c r="F892"/>
    </row>
    <row r="893" spans="4:6" ht="12.75">
      <c r="D893"/>
      <c r="E893"/>
      <c r="F893"/>
    </row>
    <row r="894" spans="4:6" ht="12.75">
      <c r="D894"/>
      <c r="E894"/>
      <c r="F894"/>
    </row>
    <row r="895" spans="4:6" ht="12.75">
      <c r="D895"/>
      <c r="E895"/>
      <c r="F895"/>
    </row>
    <row r="896" spans="4:6" ht="12.75">
      <c r="D896"/>
      <c r="E896"/>
      <c r="F896"/>
    </row>
    <row r="897" spans="4:6" ht="12.75">
      <c r="D897"/>
      <c r="E897"/>
      <c r="F897"/>
    </row>
    <row r="898" spans="4:6" ht="12.75">
      <c r="D898"/>
      <c r="E898"/>
      <c r="F898"/>
    </row>
    <row r="899" spans="4:6" ht="12.75">
      <c r="D899"/>
      <c r="E899"/>
      <c r="F899"/>
    </row>
    <row r="900" spans="4:6" ht="12.75">
      <c r="D900"/>
      <c r="E900"/>
      <c r="F900"/>
    </row>
    <row r="901" spans="4:6" ht="12.75">
      <c r="D901"/>
      <c r="E901"/>
      <c r="F901"/>
    </row>
    <row r="902" spans="4:6" ht="12.75">
      <c r="D902"/>
      <c r="E902"/>
      <c r="F902"/>
    </row>
    <row r="903" spans="4:6" ht="12.75">
      <c r="D903"/>
      <c r="E903"/>
      <c r="F903"/>
    </row>
    <row r="904" spans="4:6" ht="12.75">
      <c r="D904"/>
      <c r="E904"/>
      <c r="F904"/>
    </row>
    <row r="905" spans="4:6" ht="12.75">
      <c r="D905"/>
      <c r="E905"/>
      <c r="F905"/>
    </row>
    <row r="906" spans="4:6" ht="12.75">
      <c r="D906"/>
      <c r="E906"/>
      <c r="F906"/>
    </row>
    <row r="907" spans="4:6" ht="12.75">
      <c r="D907"/>
      <c r="E907"/>
      <c r="F907"/>
    </row>
    <row r="908" spans="4:6" ht="12.75">
      <c r="D908"/>
      <c r="E908"/>
      <c r="F908"/>
    </row>
    <row r="909" spans="4:6" ht="12.75">
      <c r="D909"/>
      <c r="E909"/>
      <c r="F909"/>
    </row>
    <row r="910" spans="4:6" ht="12.75">
      <c r="D910"/>
      <c r="E910"/>
      <c r="F910"/>
    </row>
    <row r="911" spans="4:6" ht="12.75">
      <c r="D911"/>
      <c r="E911"/>
      <c r="F911"/>
    </row>
    <row r="912" spans="4:6" ht="12.75">
      <c r="D912"/>
      <c r="E912"/>
      <c r="F912"/>
    </row>
    <row r="913" spans="4:6" ht="12.75">
      <c r="D913"/>
      <c r="E913"/>
      <c r="F913"/>
    </row>
    <row r="914" spans="4:6" ht="12.75">
      <c r="D914"/>
      <c r="E914"/>
      <c r="F914"/>
    </row>
    <row r="915" spans="4:6" ht="12.75">
      <c r="D915"/>
      <c r="E915"/>
      <c r="F915"/>
    </row>
    <row r="916" spans="4:6" ht="12.75">
      <c r="D916"/>
      <c r="E916"/>
      <c r="F916"/>
    </row>
    <row r="917" spans="4:6" ht="12.75">
      <c r="D917"/>
      <c r="E917"/>
      <c r="F917"/>
    </row>
    <row r="918" spans="4:6" ht="12.75">
      <c r="D918"/>
      <c r="E918"/>
      <c r="F918"/>
    </row>
    <row r="919" spans="4:6" ht="12.75">
      <c r="D919"/>
      <c r="E919"/>
      <c r="F919"/>
    </row>
    <row r="920" spans="4:6" ht="12.75">
      <c r="D920"/>
      <c r="E920"/>
      <c r="F920"/>
    </row>
    <row r="921" spans="4:6" ht="12.75">
      <c r="D921"/>
      <c r="E921"/>
      <c r="F921"/>
    </row>
    <row r="922" spans="4:6" ht="12.75">
      <c r="D922"/>
      <c r="E922"/>
      <c r="F922"/>
    </row>
    <row r="923" spans="4:6" ht="12.75">
      <c r="D923"/>
      <c r="E923"/>
      <c r="F923"/>
    </row>
    <row r="924" spans="4:6" ht="12.75">
      <c r="D924"/>
      <c r="E924"/>
      <c r="F924"/>
    </row>
    <row r="925" spans="4:6" ht="12.75">
      <c r="D925"/>
      <c r="E925"/>
      <c r="F925"/>
    </row>
    <row r="926" spans="4:6" ht="12.75">
      <c r="D926"/>
      <c r="E926"/>
      <c r="F926"/>
    </row>
    <row r="927" spans="4:6" ht="12.75">
      <c r="D927"/>
      <c r="E927"/>
      <c r="F927"/>
    </row>
    <row r="928" spans="4:6" ht="12.75">
      <c r="D928"/>
      <c r="E928"/>
      <c r="F928"/>
    </row>
    <row r="929" spans="4:6" ht="12.75">
      <c r="D929"/>
      <c r="E929"/>
      <c r="F929"/>
    </row>
    <row r="930" spans="4:6" ht="12.75">
      <c r="D930"/>
      <c r="E930"/>
      <c r="F930"/>
    </row>
    <row r="931" spans="4:6" ht="12.75">
      <c r="D931"/>
      <c r="E931"/>
      <c r="F931"/>
    </row>
    <row r="932" spans="4:6" ht="12.75">
      <c r="D932"/>
      <c r="E932"/>
      <c r="F932"/>
    </row>
    <row r="933" spans="4:6" ht="12.75">
      <c r="D933"/>
      <c r="E933"/>
      <c r="F933"/>
    </row>
    <row r="934" spans="4:6" ht="12.75">
      <c r="D934"/>
      <c r="E934"/>
      <c r="F934"/>
    </row>
    <row r="935" spans="4:6" ht="12.75">
      <c r="D935"/>
      <c r="E935"/>
      <c r="F935"/>
    </row>
    <row r="936" spans="4:6" ht="12.75">
      <c r="D936"/>
      <c r="E936"/>
      <c r="F936"/>
    </row>
    <row r="937" spans="4:6" ht="12.75">
      <c r="D937"/>
      <c r="E937"/>
      <c r="F937"/>
    </row>
    <row r="938" spans="4:6" ht="12.75">
      <c r="D938"/>
      <c r="E938"/>
      <c r="F938"/>
    </row>
    <row r="939" spans="4:6" ht="12.75">
      <c r="D939"/>
      <c r="E939"/>
      <c r="F939"/>
    </row>
    <row r="940" spans="4:6" ht="12.75">
      <c r="D940"/>
      <c r="E940"/>
      <c r="F940"/>
    </row>
    <row r="941" spans="4:6" ht="12.75">
      <c r="D941"/>
      <c r="E941"/>
      <c r="F941"/>
    </row>
    <row r="942" spans="4:6" ht="12.75">
      <c r="D942"/>
      <c r="E942"/>
      <c r="F942"/>
    </row>
    <row r="943" spans="4:6" ht="12.75">
      <c r="D943"/>
      <c r="E943"/>
      <c r="F943"/>
    </row>
    <row r="944" spans="4:6" ht="12.75">
      <c r="D944"/>
      <c r="E944"/>
      <c r="F944"/>
    </row>
    <row r="945" spans="4:6" ht="12.75">
      <c r="D945"/>
      <c r="E945"/>
      <c r="F945"/>
    </row>
    <row r="946" spans="4:6" ht="12.75">
      <c r="D946"/>
      <c r="E946"/>
      <c r="F946"/>
    </row>
    <row r="947" spans="4:6" ht="12.75">
      <c r="D947"/>
      <c r="E947"/>
      <c r="F947"/>
    </row>
    <row r="948" spans="4:6" ht="12.75">
      <c r="D948"/>
      <c r="E948"/>
      <c r="F948"/>
    </row>
    <row r="949" spans="4:6" ht="12.75">
      <c r="D949"/>
      <c r="E949"/>
      <c r="F949"/>
    </row>
    <row r="950" spans="4:6" ht="12.75">
      <c r="D950"/>
      <c r="E950"/>
      <c r="F950"/>
    </row>
    <row r="951" spans="4:6" ht="12.75">
      <c r="D951"/>
      <c r="E951"/>
      <c r="F951"/>
    </row>
    <row r="952" spans="4:6" ht="12.75">
      <c r="D952"/>
      <c r="E952"/>
      <c r="F952"/>
    </row>
    <row r="953" spans="4:6" ht="12.75">
      <c r="D953"/>
      <c r="E953"/>
      <c r="F953"/>
    </row>
    <row r="954" spans="4:6" ht="12.75">
      <c r="D954"/>
      <c r="E954"/>
      <c r="F954"/>
    </row>
    <row r="955" spans="4:6" ht="12.75">
      <c r="D955"/>
      <c r="E955"/>
      <c r="F955"/>
    </row>
    <row r="956" spans="4:6" ht="12.75">
      <c r="D956"/>
      <c r="E956"/>
      <c r="F956"/>
    </row>
    <row r="957" spans="4:6" ht="12.75">
      <c r="D957"/>
      <c r="E957"/>
      <c r="F957"/>
    </row>
    <row r="958" spans="4:6" ht="12.75">
      <c r="D958"/>
      <c r="E958"/>
      <c r="F958"/>
    </row>
    <row r="959" spans="4:6" ht="12.75">
      <c r="D959"/>
      <c r="E959"/>
      <c r="F959"/>
    </row>
    <row r="960" spans="4:6" ht="12.75">
      <c r="D960"/>
      <c r="E960"/>
      <c r="F960"/>
    </row>
    <row r="961" spans="4:6" ht="12.75">
      <c r="D961"/>
      <c r="E961"/>
      <c r="F961"/>
    </row>
    <row r="962" spans="4:6" ht="12.75">
      <c r="D962"/>
      <c r="E962"/>
      <c r="F962"/>
    </row>
    <row r="963" spans="4:6" ht="12.75">
      <c r="D963"/>
      <c r="E963"/>
      <c r="F963"/>
    </row>
    <row r="964" spans="4:6" ht="12.75">
      <c r="D964"/>
      <c r="E964"/>
      <c r="F964"/>
    </row>
    <row r="965" spans="4:6" ht="12.75">
      <c r="D965"/>
      <c r="E965"/>
      <c r="F965"/>
    </row>
    <row r="966" spans="4:6" ht="12.75">
      <c r="D966"/>
      <c r="E966"/>
      <c r="F966"/>
    </row>
    <row r="967" spans="4:6" ht="12.75">
      <c r="D967"/>
      <c r="E967"/>
      <c r="F967"/>
    </row>
    <row r="968" spans="4:6" ht="12.75">
      <c r="D968"/>
      <c r="E968"/>
      <c r="F968"/>
    </row>
    <row r="969" spans="4:6" ht="12.75">
      <c r="D969"/>
      <c r="E969"/>
      <c r="F969"/>
    </row>
    <row r="970" spans="4:6" ht="12.75">
      <c r="D970"/>
      <c r="E970"/>
      <c r="F970"/>
    </row>
    <row r="971" spans="4:6" ht="12.75">
      <c r="D971"/>
      <c r="E971"/>
      <c r="F971"/>
    </row>
    <row r="972" spans="4:6" ht="12.75">
      <c r="D972"/>
      <c r="E972"/>
      <c r="F972"/>
    </row>
    <row r="973" spans="4:6" ht="12.75">
      <c r="D973"/>
      <c r="E973"/>
      <c r="F973"/>
    </row>
    <row r="974" spans="4:6" ht="12.75">
      <c r="D974"/>
      <c r="E974"/>
      <c r="F974"/>
    </row>
    <row r="975" spans="4:6" ht="12.75">
      <c r="D975"/>
      <c r="E975"/>
      <c r="F975"/>
    </row>
    <row r="976" spans="4:6" ht="12.75">
      <c r="D976"/>
      <c r="E976"/>
      <c r="F976"/>
    </row>
    <row r="977" spans="4:6" ht="12.75">
      <c r="D977"/>
      <c r="E977"/>
      <c r="F977"/>
    </row>
    <row r="978" spans="4:6" ht="12.75">
      <c r="D978"/>
      <c r="E978"/>
      <c r="F978"/>
    </row>
    <row r="979" spans="4:6" ht="12.75">
      <c r="D979"/>
      <c r="E979"/>
      <c r="F979"/>
    </row>
    <row r="980" spans="4:6" ht="12.75">
      <c r="D980"/>
      <c r="E980"/>
      <c r="F980"/>
    </row>
    <row r="981" spans="4:6" ht="12.75">
      <c r="D981"/>
      <c r="E981"/>
      <c r="F981"/>
    </row>
    <row r="982" spans="4:6" ht="12.75">
      <c r="D982"/>
      <c r="E982"/>
      <c r="F982"/>
    </row>
    <row r="983" spans="4:6" ht="12.75">
      <c r="D983"/>
      <c r="E983"/>
      <c r="F983"/>
    </row>
    <row r="984" spans="4:6" ht="12.75">
      <c r="D984"/>
      <c r="E984"/>
      <c r="F984"/>
    </row>
    <row r="985" spans="4:6" ht="12.75">
      <c r="D985"/>
      <c r="E985"/>
      <c r="F985"/>
    </row>
    <row r="986" spans="4:6" ht="12.75">
      <c r="D986"/>
      <c r="E986"/>
      <c r="F986"/>
    </row>
    <row r="987" spans="4:6" ht="12.75">
      <c r="D987"/>
      <c r="E987"/>
      <c r="F987"/>
    </row>
    <row r="988" spans="4:6" ht="12.75">
      <c r="D988"/>
      <c r="E988"/>
      <c r="F988"/>
    </row>
    <row r="989" spans="4:6" ht="12.75">
      <c r="D989"/>
      <c r="E989"/>
      <c r="F989"/>
    </row>
    <row r="990" spans="4:6" ht="12.75">
      <c r="D990"/>
      <c r="E990"/>
      <c r="F990"/>
    </row>
    <row r="991" spans="4:6" ht="12.75">
      <c r="D991"/>
      <c r="E991"/>
      <c r="F991"/>
    </row>
    <row r="992" spans="4:6" ht="12.75">
      <c r="D992"/>
      <c r="E992"/>
      <c r="F992"/>
    </row>
    <row r="993" spans="4:6" ht="12.75">
      <c r="D993"/>
      <c r="E993"/>
      <c r="F993"/>
    </row>
    <row r="994" spans="4:6" ht="12.75">
      <c r="D994"/>
      <c r="E994"/>
      <c r="F994"/>
    </row>
    <row r="995" spans="4:6" ht="12.75">
      <c r="D995"/>
      <c r="E995"/>
      <c r="F995"/>
    </row>
    <row r="996" spans="4:6" ht="12.75">
      <c r="D996"/>
      <c r="E996"/>
      <c r="F996"/>
    </row>
    <row r="997" spans="4:6" ht="12.75">
      <c r="D997"/>
      <c r="E997"/>
      <c r="F997"/>
    </row>
    <row r="998" spans="4:6" ht="12.75">
      <c r="D998"/>
      <c r="E998"/>
      <c r="F998"/>
    </row>
    <row r="999" spans="4:6" ht="12.75">
      <c r="D999"/>
      <c r="E999"/>
      <c r="F999"/>
    </row>
  </sheetData>
  <sheetProtection/>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6"/>
  <dimension ref="A1:J37"/>
  <sheetViews>
    <sheetView zoomScalePageLayoutView="0" workbookViewId="0" topLeftCell="A1">
      <pane ySplit="1" topLeftCell="A2" activePane="bottomLeft" state="frozen"/>
      <selection pane="topLeft" activeCell="A1" sqref="A1"/>
      <selection pane="bottomLeft" activeCell="G7" sqref="G7"/>
    </sheetView>
  </sheetViews>
  <sheetFormatPr defaultColWidth="9.140625" defaultRowHeight="12.75"/>
  <cols>
    <col min="1" max="2" width="16.57421875" style="210" customWidth="1"/>
    <col min="3" max="3" width="16.421875" style="0" bestFit="1" customWidth="1"/>
    <col min="5" max="5" width="16.57421875" style="179" customWidth="1"/>
    <col min="6" max="6" width="11.421875" style="213" bestFit="1" customWidth="1"/>
  </cols>
  <sheetData>
    <row r="1" spans="1:6" ht="94.5" customHeight="1">
      <c r="A1" s="210" t="s">
        <v>124</v>
      </c>
      <c r="B1" s="210" t="s">
        <v>125</v>
      </c>
      <c r="C1" s="211" t="s">
        <v>104</v>
      </c>
      <c r="D1" s="211" t="s">
        <v>105</v>
      </c>
      <c r="E1" s="210" t="s">
        <v>106</v>
      </c>
      <c r="F1" s="212" t="s">
        <v>107</v>
      </c>
    </row>
    <row r="2" spans="1:5" ht="15">
      <c r="A2" s="210">
        <v>1</v>
      </c>
      <c r="C2" s="256" t="s">
        <v>131</v>
      </c>
      <c r="D2" s="256" t="s">
        <v>133</v>
      </c>
      <c r="E2" s="256">
        <v>2011</v>
      </c>
    </row>
    <row r="3" spans="1:5" ht="15">
      <c r="A3" s="210">
        <v>2</v>
      </c>
      <c r="C3" s="256" t="s">
        <v>134</v>
      </c>
      <c r="D3" s="256" t="s">
        <v>135</v>
      </c>
      <c r="E3" s="256">
        <v>1992</v>
      </c>
    </row>
    <row r="4" spans="1:9" ht="16.5">
      <c r="A4" s="210">
        <v>3</v>
      </c>
      <c r="C4" s="256" t="s">
        <v>137</v>
      </c>
      <c r="D4" s="256" t="s">
        <v>127</v>
      </c>
      <c r="E4" s="256">
        <v>1872</v>
      </c>
      <c r="H4" s="250"/>
      <c r="I4" s="251"/>
    </row>
    <row r="5" spans="1:9" ht="16.5">
      <c r="A5" s="210">
        <v>4</v>
      </c>
      <c r="C5" s="256" t="s">
        <v>136</v>
      </c>
      <c r="D5" s="256" t="s">
        <v>128</v>
      </c>
      <c r="E5" s="256">
        <v>1937</v>
      </c>
      <c r="H5" s="250"/>
      <c r="I5" s="251"/>
    </row>
    <row r="6" spans="1:10" ht="15">
      <c r="A6" s="210">
        <v>5</v>
      </c>
      <c r="C6" s="256" t="s">
        <v>206</v>
      </c>
      <c r="D6" s="256" t="s">
        <v>207</v>
      </c>
      <c r="E6" s="256">
        <v>1851</v>
      </c>
      <c r="H6" s="240"/>
      <c r="I6" s="240"/>
      <c r="J6" s="241"/>
    </row>
    <row r="7" spans="1:5" ht="15">
      <c r="A7" s="210">
        <v>6</v>
      </c>
      <c r="C7" s="256" t="s">
        <v>138</v>
      </c>
      <c r="D7" s="256" t="s">
        <v>128</v>
      </c>
      <c r="E7" s="256">
        <v>1866</v>
      </c>
    </row>
    <row r="8" spans="1:10" ht="15">
      <c r="A8" s="210">
        <v>7</v>
      </c>
      <c r="C8" s="256" t="s">
        <v>141</v>
      </c>
      <c r="D8" s="256" t="s">
        <v>142</v>
      </c>
      <c r="E8" s="256">
        <v>1778</v>
      </c>
      <c r="H8" s="240"/>
      <c r="I8" s="195"/>
      <c r="J8" s="195"/>
    </row>
    <row r="9" spans="1:10" ht="15">
      <c r="A9" s="210">
        <v>8</v>
      </c>
      <c r="C9" s="256" t="s">
        <v>139</v>
      </c>
      <c r="D9" s="256" t="s">
        <v>140</v>
      </c>
      <c r="E9" s="256">
        <v>1816</v>
      </c>
      <c r="H9" s="240"/>
      <c r="I9" s="195"/>
      <c r="J9" s="195"/>
    </row>
    <row r="10" spans="1:10" ht="15">
      <c r="A10" s="210">
        <v>9</v>
      </c>
      <c r="C10" s="256" t="s">
        <v>147</v>
      </c>
      <c r="D10" s="256" t="s">
        <v>148</v>
      </c>
      <c r="E10" s="256">
        <v>1592</v>
      </c>
      <c r="H10" s="195"/>
      <c r="I10" s="195"/>
      <c r="J10" s="195"/>
    </row>
    <row r="11" spans="1:5" ht="15">
      <c r="A11" s="210">
        <v>10</v>
      </c>
      <c r="C11" s="256" t="s">
        <v>143</v>
      </c>
      <c r="D11" s="256" t="s">
        <v>144</v>
      </c>
      <c r="E11" s="256">
        <v>1746</v>
      </c>
    </row>
    <row r="12" spans="1:10" ht="15">
      <c r="A12" s="210">
        <v>11</v>
      </c>
      <c r="C12" s="256" t="s">
        <v>150</v>
      </c>
      <c r="D12" s="256" t="s">
        <v>151</v>
      </c>
      <c r="E12" s="256">
        <v>1575</v>
      </c>
      <c r="H12" s="195"/>
      <c r="I12" s="195"/>
      <c r="J12" s="195"/>
    </row>
    <row r="13" spans="1:10" ht="15">
      <c r="A13" s="210">
        <v>12</v>
      </c>
      <c r="C13" s="256" t="s">
        <v>208</v>
      </c>
      <c r="D13" s="256" t="s">
        <v>144</v>
      </c>
      <c r="E13" s="256">
        <v>1727</v>
      </c>
      <c r="H13" s="195"/>
      <c r="I13" s="195"/>
      <c r="J13" s="195"/>
    </row>
    <row r="14" spans="1:5" ht="15">
      <c r="A14" s="210">
        <v>13</v>
      </c>
      <c r="C14" s="256" t="s">
        <v>145</v>
      </c>
      <c r="D14" s="256" t="s">
        <v>146</v>
      </c>
      <c r="E14" s="256">
        <v>1615</v>
      </c>
    </row>
    <row r="15" spans="1:5" ht="15">
      <c r="A15" s="210">
        <v>14</v>
      </c>
      <c r="C15" s="256" t="s">
        <v>152</v>
      </c>
      <c r="D15" s="256" t="s">
        <v>153</v>
      </c>
      <c r="E15" s="256">
        <v>1575</v>
      </c>
    </row>
    <row r="16" spans="1:5" ht="15">
      <c r="A16" s="210">
        <v>15</v>
      </c>
      <c r="C16" s="256" t="s">
        <v>149</v>
      </c>
      <c r="D16" s="256" t="s">
        <v>135</v>
      </c>
      <c r="E16" s="256">
        <v>1579</v>
      </c>
    </row>
    <row r="17" spans="1:5" ht="15">
      <c r="A17" s="210">
        <v>16</v>
      </c>
      <c r="C17" s="256" t="s">
        <v>154</v>
      </c>
      <c r="D17" s="256" t="s">
        <v>155</v>
      </c>
      <c r="E17" s="256">
        <v>1568</v>
      </c>
    </row>
    <row r="18" spans="1:6" ht="15.75">
      <c r="A18" s="210">
        <v>17</v>
      </c>
      <c r="C18" s="256" t="s">
        <v>167</v>
      </c>
      <c r="D18" s="256" t="s">
        <v>168</v>
      </c>
      <c r="E18" s="256">
        <v>1407</v>
      </c>
      <c r="F18" s="239"/>
    </row>
    <row r="19" spans="1:5" ht="15">
      <c r="A19" s="210">
        <v>18</v>
      </c>
      <c r="C19" s="256" t="s">
        <v>169</v>
      </c>
      <c r="D19" s="256" t="s">
        <v>140</v>
      </c>
      <c r="E19" s="256">
        <v>1407</v>
      </c>
    </row>
    <row r="20" spans="1:9" ht="15">
      <c r="A20" s="210">
        <v>19</v>
      </c>
      <c r="C20" s="256" t="s">
        <v>160</v>
      </c>
      <c r="D20" s="256" t="s">
        <v>161</v>
      </c>
      <c r="E20" s="256">
        <v>1497</v>
      </c>
      <c r="H20" s="240"/>
      <c r="I20" s="241"/>
    </row>
    <row r="21" spans="1:9" ht="15.75">
      <c r="A21" s="210">
        <v>20</v>
      </c>
      <c r="C21" s="256" t="s">
        <v>172</v>
      </c>
      <c r="D21" s="256" t="s">
        <v>129</v>
      </c>
      <c r="E21" s="256">
        <v>1371</v>
      </c>
      <c r="F21" s="239"/>
      <c r="H21" s="240"/>
      <c r="I21" s="241"/>
    </row>
    <row r="22" spans="1:6" ht="15.75">
      <c r="A22" s="210">
        <v>21</v>
      </c>
      <c r="C22" s="256" t="s">
        <v>174</v>
      </c>
      <c r="D22" s="256" t="s">
        <v>175</v>
      </c>
      <c r="E22" s="256">
        <v>1330</v>
      </c>
      <c r="F22" s="239"/>
    </row>
    <row r="23" spans="1:6" ht="15.75">
      <c r="A23" s="210">
        <v>22</v>
      </c>
      <c r="C23" s="256" t="s">
        <v>173</v>
      </c>
      <c r="D23" s="256" t="s">
        <v>146</v>
      </c>
      <c r="E23" s="256">
        <v>1353</v>
      </c>
      <c r="F23" s="239"/>
    </row>
    <row r="24" spans="1:5" ht="15">
      <c r="A24" s="210">
        <v>23</v>
      </c>
      <c r="C24" s="256" t="s">
        <v>176</v>
      </c>
      <c r="D24" s="256" t="s">
        <v>130</v>
      </c>
      <c r="E24" s="256">
        <v>1277</v>
      </c>
    </row>
    <row r="25" spans="1:6" ht="15.75">
      <c r="A25" s="210">
        <v>24</v>
      </c>
      <c r="C25" s="256" t="s">
        <v>164</v>
      </c>
      <c r="D25" s="256" t="s">
        <v>165</v>
      </c>
      <c r="E25" s="256">
        <v>1437</v>
      </c>
      <c r="F25" s="239"/>
    </row>
    <row r="26" spans="1:6" ht="15.75">
      <c r="A26" s="210">
        <v>25</v>
      </c>
      <c r="C26" s="256" t="s">
        <v>166</v>
      </c>
      <c r="D26" s="256" t="s">
        <v>127</v>
      </c>
      <c r="E26" s="256">
        <v>1436</v>
      </c>
      <c r="F26" s="239"/>
    </row>
    <row r="27" spans="1:5" ht="15">
      <c r="A27" s="210">
        <v>26</v>
      </c>
      <c r="C27" s="256" t="s">
        <v>170</v>
      </c>
      <c r="D27" s="256" t="s">
        <v>171</v>
      </c>
      <c r="E27" s="256">
        <v>1405</v>
      </c>
    </row>
    <row r="28" spans="1:6" ht="15.75">
      <c r="A28" s="210">
        <v>27</v>
      </c>
      <c r="C28" s="256" t="s">
        <v>163</v>
      </c>
      <c r="D28" s="256" t="s">
        <v>127</v>
      </c>
      <c r="E28" s="256">
        <v>1460</v>
      </c>
      <c r="F28" s="239"/>
    </row>
    <row r="29" spans="1:5" ht="15">
      <c r="A29" s="210">
        <v>28</v>
      </c>
      <c r="C29" s="256" t="s">
        <v>156</v>
      </c>
      <c r="D29" s="256" t="s">
        <v>151</v>
      </c>
      <c r="E29" s="256">
        <v>1560</v>
      </c>
    </row>
    <row r="30" spans="1:6" ht="15.75">
      <c r="A30" s="210">
        <v>29</v>
      </c>
      <c r="C30" s="256" t="s">
        <v>162</v>
      </c>
      <c r="D30" s="256" t="s">
        <v>161</v>
      </c>
      <c r="E30" s="256">
        <v>1488</v>
      </c>
      <c r="F30" s="239"/>
    </row>
    <row r="31" spans="1:6" ht="15.75">
      <c r="A31" s="210">
        <v>30</v>
      </c>
      <c r="C31" s="256" t="s">
        <v>159</v>
      </c>
      <c r="D31" s="256" t="s">
        <v>158</v>
      </c>
      <c r="E31" s="256">
        <v>1524</v>
      </c>
      <c r="F31" s="239"/>
    </row>
    <row r="32" spans="1:5" ht="15">
      <c r="A32" s="210">
        <v>31</v>
      </c>
      <c r="C32" s="256" t="s">
        <v>209</v>
      </c>
      <c r="D32" s="256" t="s">
        <v>207</v>
      </c>
      <c r="E32" s="256">
        <v>1425</v>
      </c>
    </row>
    <row r="33" spans="1:5" ht="15">
      <c r="A33" s="210">
        <v>32</v>
      </c>
      <c r="C33" s="256" t="s">
        <v>157</v>
      </c>
      <c r="D33" s="256" t="s">
        <v>158</v>
      </c>
      <c r="E33" s="256">
        <v>1559</v>
      </c>
    </row>
    <row r="37" spans="3:5" ht="15">
      <c r="C37" s="252"/>
      <c r="D37" s="252"/>
      <c r="E37" s="252"/>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Q485"/>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8.421875" style="0" customWidth="1"/>
    <col min="2" max="2" width="4.140625" style="0" customWidth="1"/>
    <col min="3" max="3" width="3.57421875" style="0" customWidth="1"/>
    <col min="4" max="4" width="4.140625" style="0" customWidth="1"/>
    <col min="5" max="5" width="2.8515625" style="0" customWidth="1"/>
    <col min="6" max="6" width="8.57421875" style="0" customWidth="1"/>
    <col min="7" max="7" width="4.57421875" style="0" customWidth="1"/>
    <col min="8" max="8" width="3.421875" style="0" customWidth="1"/>
    <col min="9" max="9" width="10.57421875" style="0" customWidth="1"/>
    <col min="10" max="10" width="8.421875" style="0" customWidth="1"/>
    <col min="11" max="13" width="4.140625" style="0" customWidth="1"/>
    <col min="14" max="14" width="2.57421875" style="0" customWidth="1"/>
    <col min="15" max="15" width="8.57421875" style="0" customWidth="1"/>
    <col min="16" max="16" width="4.57421875" style="0" customWidth="1"/>
    <col min="17" max="17" width="3.421875" style="0" customWidth="1"/>
  </cols>
  <sheetData>
    <row r="1" spans="1:10" ht="12.75">
      <c r="A1" s="211" t="s">
        <v>109</v>
      </c>
      <c r="C1" s="195" t="s">
        <v>132</v>
      </c>
      <c r="J1" s="211"/>
    </row>
    <row r="2" spans="1:10" ht="12.75">
      <c r="A2" s="211" t="s">
        <v>110</v>
      </c>
      <c r="C2" s="195">
        <v>1</v>
      </c>
      <c r="J2" s="211"/>
    </row>
    <row r="3" spans="1:10" ht="12.75">
      <c r="A3" s="211" t="s">
        <v>111</v>
      </c>
      <c r="C3" s="257">
        <v>45088</v>
      </c>
      <c r="D3" s="257"/>
      <c r="E3" s="257"/>
      <c r="F3" s="257"/>
      <c r="J3" s="211"/>
    </row>
    <row r="10" spans="1:14" ht="15.75">
      <c r="A10" s="214"/>
      <c r="B10" s="214" t="s">
        <v>112</v>
      </c>
      <c r="C10" s="214"/>
      <c r="D10" s="214"/>
      <c r="E10" s="214"/>
      <c r="I10" s="214"/>
      <c r="J10" s="214"/>
      <c r="K10" s="214" t="s">
        <v>112</v>
      </c>
      <c r="L10" s="214"/>
      <c r="M10" s="214"/>
      <c r="N10" s="214"/>
    </row>
    <row r="12" spans="2:16" ht="12.75">
      <c r="B12" s="211" t="str">
        <f>$C$1</f>
        <v>Kosken Kesäkisa</v>
      </c>
      <c r="F12" s="211"/>
      <c r="G12" s="211"/>
      <c r="K12" s="211" t="str">
        <f>$C$1</f>
        <v>Kosken Kesäkisa</v>
      </c>
      <c r="O12" s="211"/>
      <c r="P12" s="211"/>
    </row>
    <row r="13" spans="2:13" ht="12.75">
      <c r="B13" s="258">
        <f>$C$3</f>
        <v>45088</v>
      </c>
      <c r="C13" s="258"/>
      <c r="D13" s="258"/>
      <c r="K13" s="258">
        <f>$C$3</f>
        <v>45088</v>
      </c>
      <c r="L13" s="258"/>
      <c r="M13" s="258"/>
    </row>
    <row r="14" spans="1:16" ht="15.75">
      <c r="A14" s="215"/>
      <c r="B14" s="213" t="s">
        <v>297</v>
      </c>
      <c r="C14" s="214"/>
      <c r="D14" s="214"/>
      <c r="E14" s="214"/>
      <c r="F14" s="216"/>
      <c r="G14" s="216"/>
      <c r="I14" s="214"/>
      <c r="J14" s="215"/>
      <c r="K14" t="s">
        <v>298</v>
      </c>
      <c r="L14" s="214"/>
      <c r="M14" s="214"/>
      <c r="N14" s="214"/>
      <c r="O14" s="216"/>
      <c r="P14" s="216"/>
    </row>
    <row r="16" spans="1:16" ht="15.75">
      <c r="A16" s="217" t="s">
        <v>110</v>
      </c>
      <c r="B16" s="217">
        <f>$C$2</f>
        <v>1</v>
      </c>
      <c r="C16" s="217"/>
      <c r="D16" s="217"/>
      <c r="E16" s="217"/>
      <c r="F16" s="218" t="s">
        <v>113</v>
      </c>
      <c r="G16" s="219"/>
      <c r="H16" s="218"/>
      <c r="I16" s="217"/>
      <c r="J16" s="217" t="s">
        <v>110</v>
      </c>
      <c r="K16" s="217">
        <f>$C$2</f>
        <v>1</v>
      </c>
      <c r="L16" s="217"/>
      <c r="M16" s="217"/>
      <c r="N16" s="217"/>
      <c r="O16" s="218" t="s">
        <v>113</v>
      </c>
      <c r="P16" s="219"/>
    </row>
    <row r="17" spans="1:16" ht="12.75">
      <c r="A17" s="29"/>
      <c r="B17" s="29"/>
      <c r="C17" s="29"/>
      <c r="D17" s="29"/>
      <c r="E17" s="29"/>
      <c r="F17" s="218"/>
      <c r="G17" s="218"/>
      <c r="H17" s="29"/>
      <c r="I17" s="29"/>
      <c r="J17" s="29"/>
      <c r="K17" s="29"/>
      <c r="L17" s="29"/>
      <c r="M17" s="29"/>
      <c r="N17" s="29"/>
      <c r="O17" s="218"/>
      <c r="P17" s="218"/>
    </row>
    <row r="18" spans="1:16" ht="12.75">
      <c r="A18" s="220" t="s">
        <v>134</v>
      </c>
      <c r="B18" s="218"/>
      <c r="C18" s="218"/>
      <c r="D18" s="218"/>
      <c r="E18" s="218"/>
      <c r="F18" s="220" t="s">
        <v>206</v>
      </c>
      <c r="G18" s="218"/>
      <c r="H18" s="218"/>
      <c r="I18" s="218"/>
      <c r="J18" s="220" t="s">
        <v>143</v>
      </c>
      <c r="K18" s="218"/>
      <c r="L18" s="218"/>
      <c r="M18" s="218"/>
      <c r="N18" s="218"/>
      <c r="O18" s="220" t="s">
        <v>136</v>
      </c>
      <c r="P18" s="29"/>
    </row>
    <row r="19" spans="1:16" ht="12.75">
      <c r="A19" s="221" t="s">
        <v>104</v>
      </c>
      <c r="B19" s="221"/>
      <c r="C19" s="221"/>
      <c r="D19" s="221"/>
      <c r="E19" s="221"/>
      <c r="F19" s="221" t="s">
        <v>104</v>
      </c>
      <c r="G19" s="221"/>
      <c r="H19" s="221"/>
      <c r="I19" s="221"/>
      <c r="J19" s="221" t="s">
        <v>104</v>
      </c>
      <c r="K19" s="221"/>
      <c r="L19" s="221"/>
      <c r="M19" s="221"/>
      <c r="N19" s="221"/>
      <c r="O19" s="221" t="s">
        <v>104</v>
      </c>
      <c r="P19" s="218"/>
    </row>
    <row r="20" spans="1:16" ht="12.75">
      <c r="A20" s="218"/>
      <c r="B20" s="218"/>
      <c r="C20" s="218"/>
      <c r="D20" s="218"/>
      <c r="E20" s="218"/>
      <c r="F20" s="218"/>
      <c r="G20" s="218"/>
      <c r="H20" s="218"/>
      <c r="I20" s="218"/>
      <c r="J20" s="218"/>
      <c r="K20" s="218"/>
      <c r="L20" s="218"/>
      <c r="M20" s="218"/>
      <c r="N20" s="218"/>
      <c r="O20" s="218"/>
      <c r="P20" s="218"/>
    </row>
    <row r="21" spans="1:16" ht="15.75">
      <c r="A21" s="222"/>
      <c r="B21" s="223"/>
      <c r="C21" s="223"/>
      <c r="D21" s="223"/>
      <c r="E21" s="223"/>
      <c r="F21" s="222"/>
      <c r="G21" s="223"/>
      <c r="H21" s="223"/>
      <c r="I21" s="223"/>
      <c r="J21" s="222"/>
      <c r="K21" s="223"/>
      <c r="L21" s="223"/>
      <c r="M21" s="223"/>
      <c r="N21" s="223"/>
      <c r="O21" s="222"/>
      <c r="P21" s="218"/>
    </row>
    <row r="22" spans="1:16" ht="12.75">
      <c r="A22" s="221" t="s">
        <v>105</v>
      </c>
      <c r="B22" s="221"/>
      <c r="C22" s="221"/>
      <c r="D22" s="221"/>
      <c r="E22" s="221"/>
      <c r="F22" s="221" t="s">
        <v>105</v>
      </c>
      <c r="G22" s="221"/>
      <c r="H22" s="221"/>
      <c r="I22" s="221"/>
      <c r="J22" s="221" t="s">
        <v>105</v>
      </c>
      <c r="K22" s="221"/>
      <c r="L22" s="221"/>
      <c r="M22" s="221"/>
      <c r="N22" s="221"/>
      <c r="O22" s="221" t="s">
        <v>105</v>
      </c>
      <c r="P22" s="218"/>
    </row>
    <row r="23" spans="1:16" ht="12.75">
      <c r="A23" s="211"/>
      <c r="B23" s="211"/>
      <c r="C23" s="211"/>
      <c r="D23" s="211"/>
      <c r="E23" s="211"/>
      <c r="F23" s="211"/>
      <c r="G23" s="211"/>
      <c r="H23" s="218"/>
      <c r="I23" s="218"/>
      <c r="J23" s="211"/>
      <c r="K23" s="211"/>
      <c r="L23" s="211"/>
      <c r="M23" s="211"/>
      <c r="N23" s="211"/>
      <c r="O23" s="211"/>
      <c r="P23" s="211"/>
    </row>
    <row r="24" spans="1:16" ht="12.75">
      <c r="A24" s="211"/>
      <c r="B24" s="211"/>
      <c r="C24" s="211"/>
      <c r="D24" s="211"/>
      <c r="E24" s="211"/>
      <c r="F24" s="211"/>
      <c r="G24" s="211"/>
      <c r="H24" s="218"/>
      <c r="I24" s="218"/>
      <c r="J24" s="211"/>
      <c r="K24" s="211"/>
      <c r="L24" s="211"/>
      <c r="M24" s="211"/>
      <c r="N24" s="211"/>
      <c r="O24" s="211"/>
      <c r="P24" s="211"/>
    </row>
    <row r="25" spans="1:17" ht="12.75">
      <c r="A25" s="211" t="s">
        <v>114</v>
      </c>
      <c r="B25" s="7"/>
      <c r="C25" s="224" t="s">
        <v>115</v>
      </c>
      <c r="D25" s="7"/>
      <c r="E25" s="211"/>
      <c r="F25" s="211"/>
      <c r="G25" s="219"/>
      <c r="H25" s="219"/>
      <c r="I25" s="211"/>
      <c r="J25" s="211" t="s">
        <v>114</v>
      </c>
      <c r="K25" s="7"/>
      <c r="L25" s="224" t="s">
        <v>115</v>
      </c>
      <c r="M25" s="7"/>
      <c r="N25" s="211"/>
      <c r="O25" s="211"/>
      <c r="P25" s="219"/>
      <c r="Q25" s="219"/>
    </row>
    <row r="26" spans="1:16" ht="12.75">
      <c r="A26" s="211"/>
      <c r="C26" s="211"/>
      <c r="E26" s="211"/>
      <c r="F26" s="225" t="s">
        <v>116</v>
      </c>
      <c r="G26" s="211"/>
      <c r="H26" s="211"/>
      <c r="I26" s="211"/>
      <c r="J26" s="211"/>
      <c r="L26" s="211"/>
      <c r="N26" s="211"/>
      <c r="O26" s="225" t="s">
        <v>116</v>
      </c>
      <c r="P26" s="211"/>
    </row>
    <row r="27" spans="1:16" ht="12.75">
      <c r="A27" s="211" t="s">
        <v>117</v>
      </c>
      <c r="B27" s="7"/>
      <c r="C27" s="224" t="s">
        <v>115</v>
      </c>
      <c r="D27" s="7"/>
      <c r="E27" s="211"/>
      <c r="F27" s="211"/>
      <c r="G27" s="211"/>
      <c r="H27" s="211"/>
      <c r="I27" s="211"/>
      <c r="J27" s="211" t="s">
        <v>117</v>
      </c>
      <c r="K27" s="7"/>
      <c r="L27" s="224" t="s">
        <v>115</v>
      </c>
      <c r="M27" s="7"/>
      <c r="N27" s="211"/>
      <c r="O27" s="211"/>
      <c r="P27" s="211"/>
    </row>
    <row r="28" spans="1:16" ht="12.75">
      <c r="A28" s="211"/>
      <c r="C28" s="211"/>
      <c r="E28" s="211"/>
      <c r="F28" s="224" t="s">
        <v>115</v>
      </c>
      <c r="G28" s="211"/>
      <c r="H28" s="211"/>
      <c r="I28" s="211"/>
      <c r="J28" s="211"/>
      <c r="L28" s="211"/>
      <c r="N28" s="211"/>
      <c r="O28" s="224" t="s">
        <v>115</v>
      </c>
      <c r="P28" s="211"/>
    </row>
    <row r="29" spans="1:16" ht="12.75">
      <c r="A29" s="211" t="s">
        <v>118</v>
      </c>
      <c r="B29" s="7"/>
      <c r="C29" s="224" t="s">
        <v>115</v>
      </c>
      <c r="D29" s="7"/>
      <c r="E29" s="211"/>
      <c r="F29" s="226" t="s">
        <v>119</v>
      </c>
      <c r="G29" s="211"/>
      <c r="H29" s="211"/>
      <c r="I29" s="211"/>
      <c r="J29" s="211" t="s">
        <v>118</v>
      </c>
      <c r="K29" s="7"/>
      <c r="L29" s="224" t="s">
        <v>115</v>
      </c>
      <c r="M29" s="7"/>
      <c r="N29" s="211"/>
      <c r="O29" s="226" t="s">
        <v>119</v>
      </c>
      <c r="P29" s="211"/>
    </row>
    <row r="30" spans="1:16" ht="12.75">
      <c r="A30" s="211"/>
      <c r="C30" s="211"/>
      <c r="E30" s="211"/>
      <c r="F30" s="211"/>
      <c r="G30" s="211"/>
      <c r="H30" s="211"/>
      <c r="I30" s="211"/>
      <c r="J30" s="211"/>
      <c r="L30" s="211"/>
      <c r="N30" s="211"/>
      <c r="O30" s="211"/>
      <c r="P30" s="211"/>
    </row>
    <row r="31" spans="1:16" ht="12.75">
      <c r="A31" s="211" t="s">
        <v>120</v>
      </c>
      <c r="B31" s="7"/>
      <c r="C31" s="224" t="s">
        <v>115</v>
      </c>
      <c r="D31" s="7"/>
      <c r="E31" s="211"/>
      <c r="F31" s="211"/>
      <c r="G31" s="211"/>
      <c r="H31" s="211"/>
      <c r="I31" s="211"/>
      <c r="J31" s="211" t="s">
        <v>120</v>
      </c>
      <c r="K31" s="7"/>
      <c r="L31" s="224" t="s">
        <v>115</v>
      </c>
      <c r="M31" s="7"/>
      <c r="N31" s="211"/>
      <c r="O31" s="211"/>
      <c r="P31" s="211"/>
    </row>
    <row r="32" spans="1:17" ht="12.75">
      <c r="A32" s="211"/>
      <c r="C32" s="211"/>
      <c r="E32" s="211"/>
      <c r="F32" s="211"/>
      <c r="G32" s="219"/>
      <c r="H32" s="219"/>
      <c r="I32" s="211"/>
      <c r="J32" s="211"/>
      <c r="L32" s="211"/>
      <c r="N32" s="211"/>
      <c r="O32" s="211"/>
      <c r="P32" s="219"/>
      <c r="Q32" s="219"/>
    </row>
    <row r="33" spans="1:16" ht="12.75">
      <c r="A33" s="211" t="s">
        <v>121</v>
      </c>
      <c r="B33" s="7"/>
      <c r="C33" s="224" t="s">
        <v>115</v>
      </c>
      <c r="D33" s="7"/>
      <c r="E33" s="211"/>
      <c r="F33" s="225" t="s">
        <v>122</v>
      </c>
      <c r="G33" s="211"/>
      <c r="H33" s="211"/>
      <c r="I33" s="211"/>
      <c r="J33" s="211" t="s">
        <v>121</v>
      </c>
      <c r="K33" s="7"/>
      <c r="L33" s="224" t="s">
        <v>115</v>
      </c>
      <c r="M33" s="7"/>
      <c r="N33" s="211"/>
      <c r="O33" s="225" t="s">
        <v>122</v>
      </c>
      <c r="P33" s="211"/>
    </row>
    <row r="34" spans="1:16" ht="12.75">
      <c r="A34" s="211"/>
      <c r="B34" s="224"/>
      <c r="C34" s="211"/>
      <c r="D34" s="211"/>
      <c r="E34" s="211"/>
      <c r="F34" s="218"/>
      <c r="G34" s="211"/>
      <c r="H34" s="211"/>
      <c r="I34" s="211"/>
      <c r="J34" s="211"/>
      <c r="K34" s="224"/>
      <c r="L34" s="211"/>
      <c r="M34" s="211"/>
      <c r="N34" s="211"/>
      <c r="O34" s="218"/>
      <c r="P34" s="211"/>
    </row>
    <row r="35" spans="1:15" ht="12.75">
      <c r="A35" t="s">
        <v>116</v>
      </c>
      <c r="D35" t="s">
        <v>119</v>
      </c>
      <c r="F35" t="s">
        <v>126</v>
      </c>
      <c r="J35" t="s">
        <v>116</v>
      </c>
      <c r="M35" t="s">
        <v>119</v>
      </c>
      <c r="O35" t="s">
        <v>126</v>
      </c>
    </row>
    <row r="36" spans="1:15" ht="12.75">
      <c r="A36" t="s">
        <v>137</v>
      </c>
      <c r="D36" t="s">
        <v>275</v>
      </c>
      <c r="F36" t="s">
        <v>134</v>
      </c>
      <c r="J36" t="s">
        <v>143</v>
      </c>
      <c r="M36" t="s">
        <v>295</v>
      </c>
      <c r="O36" t="s">
        <v>138</v>
      </c>
    </row>
    <row r="37" spans="1:15" ht="12.75">
      <c r="A37" t="s">
        <v>206</v>
      </c>
      <c r="D37" t="s">
        <v>296</v>
      </c>
      <c r="F37" t="s">
        <v>150</v>
      </c>
      <c r="J37" t="s">
        <v>131</v>
      </c>
      <c r="M37" t="s">
        <v>277</v>
      </c>
      <c r="O37" t="s">
        <v>136</v>
      </c>
    </row>
    <row r="40" spans="1:14" ht="15.75">
      <c r="A40" s="214"/>
      <c r="B40" s="214" t="s">
        <v>112</v>
      </c>
      <c r="C40" s="214"/>
      <c r="D40" s="214"/>
      <c r="E40" s="214"/>
      <c r="I40" s="214"/>
      <c r="J40" s="214"/>
      <c r="K40" s="214" t="s">
        <v>112</v>
      </c>
      <c r="L40" s="214"/>
      <c r="M40" s="214"/>
      <c r="N40" s="214"/>
    </row>
    <row r="42" spans="2:16" ht="12.75">
      <c r="B42" s="211" t="str">
        <f>$C$1</f>
        <v>Kosken Kesäkisa</v>
      </c>
      <c r="F42" s="211"/>
      <c r="G42" s="211"/>
      <c r="K42" s="211" t="str">
        <f>$C$1</f>
        <v>Kosken Kesäkisa</v>
      </c>
      <c r="O42" s="211"/>
      <c r="P42" s="211"/>
    </row>
    <row r="43" spans="2:13" ht="12.75">
      <c r="B43" s="258">
        <f>$C$3</f>
        <v>45088</v>
      </c>
      <c r="C43" s="258"/>
      <c r="D43" s="258"/>
      <c r="K43" s="258">
        <f>$C$3</f>
        <v>45088</v>
      </c>
      <c r="L43" s="258"/>
      <c r="M43" s="258"/>
    </row>
    <row r="44" spans="1:16" ht="15.75">
      <c r="A44" s="214"/>
      <c r="B44" t="s">
        <v>299</v>
      </c>
      <c r="C44" s="214"/>
      <c r="D44" s="214"/>
      <c r="E44" s="214"/>
      <c r="F44" s="216"/>
      <c r="G44" s="216"/>
      <c r="I44" s="214"/>
      <c r="J44" s="214"/>
      <c r="L44" s="214"/>
      <c r="M44" s="214"/>
      <c r="N44" s="214"/>
      <c r="O44" s="216"/>
      <c r="P44" s="216"/>
    </row>
    <row r="46" spans="1:16" ht="15.75">
      <c r="A46" s="217" t="s">
        <v>110</v>
      </c>
      <c r="B46" s="217">
        <f>$C$2</f>
        <v>1</v>
      </c>
      <c r="C46" s="217"/>
      <c r="D46" s="217"/>
      <c r="E46" s="217"/>
      <c r="F46" s="218" t="s">
        <v>113</v>
      </c>
      <c r="G46" s="219"/>
      <c r="H46" s="218"/>
      <c r="I46" s="217"/>
      <c r="J46" s="217" t="s">
        <v>110</v>
      </c>
      <c r="K46" s="217">
        <f>$C$2</f>
        <v>1</v>
      </c>
      <c r="L46" s="217"/>
      <c r="M46" s="217"/>
      <c r="N46" s="217"/>
      <c r="O46" s="218" t="s">
        <v>113</v>
      </c>
      <c r="P46" s="219"/>
    </row>
    <row r="47" spans="1:16" ht="12.75">
      <c r="A47" s="29"/>
      <c r="B47" s="29"/>
      <c r="C47" s="29"/>
      <c r="D47" s="29"/>
      <c r="E47" s="29"/>
      <c r="F47" s="218"/>
      <c r="G47" s="218"/>
      <c r="H47" s="29"/>
      <c r="I47" s="29"/>
      <c r="J47" s="29"/>
      <c r="K47" s="29"/>
      <c r="L47" s="29"/>
      <c r="M47" s="29"/>
      <c r="N47" s="29"/>
      <c r="O47" s="218"/>
      <c r="P47" s="218"/>
    </row>
    <row r="48" spans="1:16" ht="12.75">
      <c r="A48" s="220" t="s">
        <v>150</v>
      </c>
      <c r="B48" s="218"/>
      <c r="C48" s="218"/>
      <c r="D48" s="218"/>
      <c r="E48" s="218"/>
      <c r="F48" s="220" t="s">
        <v>138</v>
      </c>
      <c r="G48" s="218"/>
      <c r="H48" s="218"/>
      <c r="I48" s="218"/>
      <c r="J48" s="220"/>
      <c r="K48" s="218"/>
      <c r="L48" s="218"/>
      <c r="M48" s="218"/>
      <c r="N48" s="218"/>
      <c r="O48" s="220"/>
      <c r="P48" s="29"/>
    </row>
    <row r="49" spans="1:16" ht="12.75">
      <c r="A49" s="221" t="s">
        <v>104</v>
      </c>
      <c r="B49" s="221"/>
      <c r="C49" s="221"/>
      <c r="D49" s="221"/>
      <c r="E49" s="221"/>
      <c r="F49" s="221" t="s">
        <v>104</v>
      </c>
      <c r="G49" s="221"/>
      <c r="H49" s="221"/>
      <c r="I49" s="221"/>
      <c r="J49" s="221" t="s">
        <v>104</v>
      </c>
      <c r="K49" s="221"/>
      <c r="L49" s="221"/>
      <c r="M49" s="221"/>
      <c r="N49" s="221"/>
      <c r="O49" s="221" t="s">
        <v>104</v>
      </c>
      <c r="P49" s="218"/>
    </row>
    <row r="50" spans="1:16" ht="12.75">
      <c r="A50" s="218"/>
      <c r="B50" s="218"/>
      <c r="C50" s="218"/>
      <c r="D50" s="218"/>
      <c r="E50" s="218"/>
      <c r="F50" s="218"/>
      <c r="G50" s="218"/>
      <c r="H50" s="218"/>
      <c r="I50" s="218"/>
      <c r="J50" s="218"/>
      <c r="K50" s="218"/>
      <c r="L50" s="218"/>
      <c r="M50" s="218"/>
      <c r="N50" s="218"/>
      <c r="O50" s="218"/>
      <c r="P50" s="218"/>
    </row>
    <row r="51" spans="1:16" ht="15.75">
      <c r="A51" s="222"/>
      <c r="B51" s="223"/>
      <c r="C51" s="223"/>
      <c r="D51" s="223"/>
      <c r="E51" s="223"/>
      <c r="F51" s="222"/>
      <c r="G51" s="223"/>
      <c r="H51" s="223"/>
      <c r="I51" s="223"/>
      <c r="J51" s="222"/>
      <c r="K51" s="223"/>
      <c r="L51" s="223"/>
      <c r="M51" s="223"/>
      <c r="N51" s="223"/>
      <c r="O51" s="222"/>
      <c r="P51" s="218"/>
    </row>
    <row r="52" spans="1:16" ht="12.75">
      <c r="A52" s="221" t="s">
        <v>105</v>
      </c>
      <c r="B52" s="221"/>
      <c r="C52" s="221"/>
      <c r="D52" s="221"/>
      <c r="E52" s="221"/>
      <c r="F52" s="221" t="s">
        <v>105</v>
      </c>
      <c r="G52" s="221"/>
      <c r="H52" s="221"/>
      <c r="I52" s="221"/>
      <c r="J52" s="221" t="s">
        <v>105</v>
      </c>
      <c r="K52" s="221"/>
      <c r="L52" s="221"/>
      <c r="M52" s="221"/>
      <c r="N52" s="221"/>
      <c r="O52" s="221" t="s">
        <v>105</v>
      </c>
      <c r="P52" s="218"/>
    </row>
    <row r="53" spans="1:16" ht="12.75">
      <c r="A53" s="211"/>
      <c r="B53" s="211"/>
      <c r="C53" s="211"/>
      <c r="D53" s="211"/>
      <c r="E53" s="211"/>
      <c r="F53" s="211"/>
      <c r="G53" s="211"/>
      <c r="H53" s="218"/>
      <c r="I53" s="218"/>
      <c r="J53" s="211"/>
      <c r="K53" s="211"/>
      <c r="L53" s="211"/>
      <c r="M53" s="211"/>
      <c r="N53" s="211"/>
      <c r="O53" s="211"/>
      <c r="P53" s="211"/>
    </row>
    <row r="54" spans="1:16" ht="12.75">
      <c r="A54" s="211"/>
      <c r="B54" s="211"/>
      <c r="C54" s="211"/>
      <c r="D54" s="211"/>
      <c r="E54" s="211"/>
      <c r="F54" s="211"/>
      <c r="G54" s="211"/>
      <c r="H54" s="218"/>
      <c r="I54" s="218"/>
      <c r="J54" s="211"/>
      <c r="K54" s="211"/>
      <c r="L54" s="211"/>
      <c r="M54" s="211"/>
      <c r="N54" s="211"/>
      <c r="O54" s="211"/>
      <c r="P54" s="211"/>
    </row>
    <row r="55" spans="1:17" ht="12.75">
      <c r="A55" s="211" t="s">
        <v>114</v>
      </c>
      <c r="B55" s="7"/>
      <c r="C55" s="224" t="s">
        <v>115</v>
      </c>
      <c r="D55" s="7"/>
      <c r="E55" s="211"/>
      <c r="F55" s="211"/>
      <c r="G55" s="219"/>
      <c r="H55" s="219"/>
      <c r="I55" s="211"/>
      <c r="J55" s="211" t="s">
        <v>114</v>
      </c>
      <c r="K55" s="7"/>
      <c r="L55" s="224" t="s">
        <v>115</v>
      </c>
      <c r="M55" s="7"/>
      <c r="N55" s="211"/>
      <c r="O55" s="211"/>
      <c r="P55" s="219"/>
      <c r="Q55" s="219"/>
    </row>
    <row r="56" spans="1:16" ht="12.75">
      <c r="A56" s="211"/>
      <c r="C56" s="211"/>
      <c r="E56" s="211"/>
      <c r="F56" s="225" t="s">
        <v>116</v>
      </c>
      <c r="G56" s="211"/>
      <c r="H56" s="211"/>
      <c r="I56" s="211"/>
      <c r="J56" s="211"/>
      <c r="L56" s="211"/>
      <c r="N56" s="211"/>
      <c r="O56" s="225" t="s">
        <v>116</v>
      </c>
      <c r="P56" s="211"/>
    </row>
    <row r="57" spans="1:16" ht="12.75">
      <c r="A57" s="211" t="s">
        <v>117</v>
      </c>
      <c r="B57" s="7"/>
      <c r="C57" s="224" t="s">
        <v>115</v>
      </c>
      <c r="D57" s="7"/>
      <c r="E57" s="211"/>
      <c r="F57" s="211"/>
      <c r="G57" s="211"/>
      <c r="H57" s="211"/>
      <c r="I57" s="211"/>
      <c r="J57" s="211" t="s">
        <v>117</v>
      </c>
      <c r="K57" s="7"/>
      <c r="L57" s="224" t="s">
        <v>115</v>
      </c>
      <c r="M57" s="7"/>
      <c r="N57" s="211"/>
      <c r="O57" s="211"/>
      <c r="P57" s="211"/>
    </row>
    <row r="58" spans="1:16" ht="12.75">
      <c r="A58" s="211"/>
      <c r="C58" s="211"/>
      <c r="E58" s="211"/>
      <c r="F58" s="224" t="s">
        <v>115</v>
      </c>
      <c r="G58" s="211"/>
      <c r="H58" s="211"/>
      <c r="I58" s="211"/>
      <c r="J58" s="211"/>
      <c r="L58" s="211"/>
      <c r="N58" s="211"/>
      <c r="O58" s="224" t="s">
        <v>115</v>
      </c>
      <c r="P58" s="211"/>
    </row>
    <row r="59" spans="1:16" ht="12.75">
      <c r="A59" s="211" t="s">
        <v>118</v>
      </c>
      <c r="B59" s="7"/>
      <c r="C59" s="224" t="s">
        <v>115</v>
      </c>
      <c r="D59" s="7"/>
      <c r="E59" s="211"/>
      <c r="F59" s="226" t="s">
        <v>119</v>
      </c>
      <c r="G59" s="211"/>
      <c r="H59" s="211"/>
      <c r="I59" s="211"/>
      <c r="J59" s="211" t="s">
        <v>118</v>
      </c>
      <c r="K59" s="7"/>
      <c r="L59" s="224" t="s">
        <v>115</v>
      </c>
      <c r="M59" s="7"/>
      <c r="N59" s="211"/>
      <c r="O59" s="226" t="s">
        <v>119</v>
      </c>
      <c r="P59" s="211"/>
    </row>
    <row r="60" spans="1:16" ht="12.75">
      <c r="A60" s="211"/>
      <c r="C60" s="211"/>
      <c r="E60" s="211"/>
      <c r="F60" s="211"/>
      <c r="G60" s="211"/>
      <c r="H60" s="211"/>
      <c r="I60" s="211"/>
      <c r="J60" s="211"/>
      <c r="L60" s="211"/>
      <c r="N60" s="211"/>
      <c r="O60" s="211"/>
      <c r="P60" s="211"/>
    </row>
    <row r="61" spans="1:16" ht="12.75">
      <c r="A61" s="211" t="s">
        <v>120</v>
      </c>
      <c r="B61" s="7"/>
      <c r="C61" s="224" t="s">
        <v>115</v>
      </c>
      <c r="D61" s="7"/>
      <c r="E61" s="211"/>
      <c r="F61" s="211"/>
      <c r="G61" s="211"/>
      <c r="H61" s="211"/>
      <c r="I61" s="211"/>
      <c r="J61" s="211" t="s">
        <v>120</v>
      </c>
      <c r="K61" s="7"/>
      <c r="L61" s="224" t="s">
        <v>115</v>
      </c>
      <c r="M61" s="7"/>
      <c r="N61" s="211"/>
      <c r="O61" s="211"/>
      <c r="P61" s="211"/>
    </row>
    <row r="62" spans="1:17" ht="12.75">
      <c r="A62" s="211"/>
      <c r="C62" s="211"/>
      <c r="E62" s="211"/>
      <c r="F62" s="211"/>
      <c r="G62" s="219"/>
      <c r="H62" s="219"/>
      <c r="I62" s="211"/>
      <c r="J62" s="211"/>
      <c r="L62" s="211"/>
      <c r="N62" s="211"/>
      <c r="O62" s="211"/>
      <c r="P62" s="219"/>
      <c r="Q62" s="219"/>
    </row>
    <row r="63" spans="1:16" ht="12.75">
      <c r="A63" s="211" t="s">
        <v>121</v>
      </c>
      <c r="B63" s="7"/>
      <c r="C63" s="224" t="s">
        <v>115</v>
      </c>
      <c r="D63" s="7"/>
      <c r="E63" s="211"/>
      <c r="F63" s="225" t="s">
        <v>122</v>
      </c>
      <c r="G63" s="211"/>
      <c r="H63" s="211"/>
      <c r="I63" s="211"/>
      <c r="J63" s="211" t="s">
        <v>121</v>
      </c>
      <c r="K63" s="7"/>
      <c r="L63" s="224" t="s">
        <v>115</v>
      </c>
      <c r="M63" s="7"/>
      <c r="N63" s="211"/>
      <c r="O63" s="225" t="s">
        <v>122</v>
      </c>
      <c r="P63" s="211"/>
    </row>
    <row r="65" spans="1:15" ht="12.75">
      <c r="A65" t="s">
        <v>116</v>
      </c>
      <c r="D65" t="s">
        <v>119</v>
      </c>
      <c r="F65" t="s">
        <v>126</v>
      </c>
      <c r="J65" t="s">
        <v>116</v>
      </c>
      <c r="M65" t="s">
        <v>119</v>
      </c>
      <c r="O65" t="s">
        <v>126</v>
      </c>
    </row>
    <row r="66" spans="1:6" ht="12.75">
      <c r="A66" t="s">
        <v>206</v>
      </c>
      <c r="D66" t="s">
        <v>296</v>
      </c>
      <c r="F66" t="s">
        <v>150</v>
      </c>
    </row>
    <row r="67" spans="1:6" ht="12.75">
      <c r="A67" t="s">
        <v>143</v>
      </c>
      <c r="D67" t="s">
        <v>295</v>
      </c>
      <c r="F67" t="s">
        <v>138</v>
      </c>
    </row>
    <row r="70" spans="1:14" ht="15.75">
      <c r="A70" s="214"/>
      <c r="B70" s="214" t="s">
        <v>112</v>
      </c>
      <c r="C70" s="214"/>
      <c r="D70" s="214"/>
      <c r="E70" s="214"/>
      <c r="I70" s="214"/>
      <c r="J70" s="214"/>
      <c r="K70" s="214" t="s">
        <v>112</v>
      </c>
      <c r="L70" s="214"/>
      <c r="M70" s="214"/>
      <c r="N70" s="214"/>
    </row>
    <row r="72" spans="2:16" ht="12.75">
      <c r="B72" s="211" t="str">
        <f>$C$1</f>
        <v>Kosken Kesäkisa</v>
      </c>
      <c r="F72" s="211"/>
      <c r="G72" s="211"/>
      <c r="K72" s="211" t="str">
        <f>$C$1</f>
        <v>Kosken Kesäkisa</v>
      </c>
      <c r="O72" s="211"/>
      <c r="P72" s="211"/>
    </row>
    <row r="73" spans="2:13" ht="12.75">
      <c r="B73" s="258">
        <f>$C$3</f>
        <v>45088</v>
      </c>
      <c r="C73" s="258"/>
      <c r="D73" s="258"/>
      <c r="K73" s="258">
        <f>$C$3</f>
        <v>45088</v>
      </c>
      <c r="L73" s="258"/>
      <c r="M73" s="258"/>
    </row>
    <row r="74" spans="1:16" ht="15.75">
      <c r="A74" s="215"/>
      <c r="C74" s="214"/>
      <c r="D74" s="214"/>
      <c r="E74" s="214"/>
      <c r="F74" s="216"/>
      <c r="G74" s="216"/>
      <c r="I74" s="214"/>
      <c r="J74" s="215"/>
      <c r="L74" s="214"/>
      <c r="M74" s="214"/>
      <c r="N74" s="214"/>
      <c r="O74" s="216"/>
      <c r="P74" s="216"/>
    </row>
    <row r="76" spans="1:16" ht="15.75">
      <c r="A76" s="217" t="s">
        <v>110</v>
      </c>
      <c r="B76" s="217">
        <f>$C$2</f>
        <v>1</v>
      </c>
      <c r="C76" s="217"/>
      <c r="D76" s="217"/>
      <c r="E76" s="217"/>
      <c r="F76" s="218" t="s">
        <v>113</v>
      </c>
      <c r="G76" s="219"/>
      <c r="H76" s="218"/>
      <c r="I76" s="217"/>
      <c r="J76" s="217" t="s">
        <v>110</v>
      </c>
      <c r="K76" s="217">
        <f>$C$2</f>
        <v>1</v>
      </c>
      <c r="L76" s="217"/>
      <c r="M76" s="217"/>
      <c r="N76" s="217"/>
      <c r="O76" s="218" t="s">
        <v>113</v>
      </c>
      <c r="P76" s="219"/>
    </row>
    <row r="77" spans="1:16" ht="12.75">
      <c r="A77" s="29"/>
      <c r="B77" s="29"/>
      <c r="C77" s="29"/>
      <c r="D77" s="29"/>
      <c r="E77" s="29"/>
      <c r="F77" s="218"/>
      <c r="G77" s="218"/>
      <c r="H77" s="29"/>
      <c r="I77" s="29"/>
      <c r="J77" s="29"/>
      <c r="K77" s="29"/>
      <c r="L77" s="29"/>
      <c r="M77" s="29"/>
      <c r="N77" s="29"/>
      <c r="O77" s="218"/>
      <c r="P77" s="218"/>
    </row>
    <row r="78" spans="1:16" ht="12.75">
      <c r="A78" s="220"/>
      <c r="B78" s="218"/>
      <c r="C78" s="218"/>
      <c r="D78" s="218"/>
      <c r="E78" s="218"/>
      <c r="F78" s="220"/>
      <c r="G78" s="218"/>
      <c r="H78" s="218"/>
      <c r="I78" s="218"/>
      <c r="J78" s="220"/>
      <c r="K78" s="218"/>
      <c r="L78" s="218"/>
      <c r="M78" s="218"/>
      <c r="N78" s="218"/>
      <c r="O78" s="220"/>
      <c r="P78" s="29"/>
    </row>
    <row r="79" spans="1:16" ht="12.75">
      <c r="A79" s="221" t="s">
        <v>104</v>
      </c>
      <c r="B79" s="221"/>
      <c r="C79" s="221"/>
      <c r="D79" s="221"/>
      <c r="E79" s="221"/>
      <c r="F79" s="221" t="s">
        <v>104</v>
      </c>
      <c r="G79" s="221"/>
      <c r="H79" s="221"/>
      <c r="I79" s="221"/>
      <c r="J79" s="221" t="s">
        <v>104</v>
      </c>
      <c r="K79" s="221"/>
      <c r="L79" s="221"/>
      <c r="M79" s="221"/>
      <c r="N79" s="221"/>
      <c r="O79" s="221" t="s">
        <v>104</v>
      </c>
      <c r="P79" s="218"/>
    </row>
    <row r="80" spans="1:16" ht="12.75">
      <c r="A80" s="218"/>
      <c r="B80" s="218"/>
      <c r="C80" s="218"/>
      <c r="D80" s="218"/>
      <c r="E80" s="218"/>
      <c r="F80" s="218"/>
      <c r="G80" s="218"/>
      <c r="H80" s="218"/>
      <c r="I80" s="218"/>
      <c r="J80" s="218"/>
      <c r="K80" s="218"/>
      <c r="L80" s="218"/>
      <c r="M80" s="218"/>
      <c r="N80" s="218"/>
      <c r="O80" s="218"/>
      <c r="P80" s="218"/>
    </row>
    <row r="81" spans="1:16" ht="15.75">
      <c r="A81" s="222"/>
      <c r="B81" s="223"/>
      <c r="C81" s="223"/>
      <c r="D81" s="223"/>
      <c r="E81" s="223"/>
      <c r="F81" s="222"/>
      <c r="G81" s="223"/>
      <c r="H81" s="223"/>
      <c r="I81" s="223"/>
      <c r="J81" s="222"/>
      <c r="K81" s="223"/>
      <c r="L81" s="223"/>
      <c r="M81" s="223"/>
      <c r="N81" s="223"/>
      <c r="O81" s="222"/>
      <c r="P81" s="218"/>
    </row>
    <row r="82" spans="1:16" ht="12.75">
      <c r="A82" s="221" t="s">
        <v>105</v>
      </c>
      <c r="B82" s="221"/>
      <c r="C82" s="221"/>
      <c r="D82" s="221"/>
      <c r="E82" s="221"/>
      <c r="F82" s="221" t="s">
        <v>105</v>
      </c>
      <c r="G82" s="221"/>
      <c r="H82" s="221"/>
      <c r="I82" s="221"/>
      <c r="J82" s="221" t="s">
        <v>105</v>
      </c>
      <c r="K82" s="221"/>
      <c r="L82" s="221"/>
      <c r="M82" s="221"/>
      <c r="N82" s="221"/>
      <c r="O82" s="221" t="s">
        <v>105</v>
      </c>
      <c r="P82" s="218"/>
    </row>
    <row r="83" spans="1:16" ht="12.75">
      <c r="A83" s="211"/>
      <c r="B83" s="211"/>
      <c r="C83" s="211"/>
      <c r="D83" s="211"/>
      <c r="E83" s="211"/>
      <c r="F83" s="211"/>
      <c r="G83" s="211"/>
      <c r="H83" s="218"/>
      <c r="I83" s="218"/>
      <c r="J83" s="211"/>
      <c r="K83" s="211"/>
      <c r="L83" s="211"/>
      <c r="M83" s="211"/>
      <c r="N83" s="211"/>
      <c r="O83" s="211"/>
      <c r="P83" s="211"/>
    </row>
    <row r="84" spans="1:16" ht="12.75">
      <c r="A84" s="211"/>
      <c r="B84" s="211"/>
      <c r="C84" s="211"/>
      <c r="D84" s="211"/>
      <c r="E84" s="211"/>
      <c r="F84" s="211"/>
      <c r="G84" s="211"/>
      <c r="H84" s="218"/>
      <c r="I84" s="218"/>
      <c r="J84" s="211"/>
      <c r="K84" s="211"/>
      <c r="L84" s="211"/>
      <c r="M84" s="211"/>
      <c r="N84" s="211"/>
      <c r="O84" s="211"/>
      <c r="P84" s="211"/>
    </row>
    <row r="85" spans="1:17" ht="12.75">
      <c r="A85" s="211" t="s">
        <v>114</v>
      </c>
      <c r="B85" s="7"/>
      <c r="C85" s="224" t="s">
        <v>115</v>
      </c>
      <c r="D85" s="7"/>
      <c r="E85" s="211"/>
      <c r="F85" s="211"/>
      <c r="G85" s="219"/>
      <c r="H85" s="219"/>
      <c r="I85" s="211"/>
      <c r="J85" s="211" t="s">
        <v>114</v>
      </c>
      <c r="K85" s="7"/>
      <c r="L85" s="224" t="s">
        <v>115</v>
      </c>
      <c r="M85" s="7"/>
      <c r="N85" s="211"/>
      <c r="O85" s="211"/>
      <c r="P85" s="219"/>
      <c r="Q85" s="219"/>
    </row>
    <row r="86" spans="1:16" ht="12.75">
      <c r="A86" s="211"/>
      <c r="C86" s="211"/>
      <c r="E86" s="211"/>
      <c r="F86" s="225" t="s">
        <v>116</v>
      </c>
      <c r="G86" s="211"/>
      <c r="H86" s="211"/>
      <c r="I86" s="211"/>
      <c r="J86" s="211"/>
      <c r="L86" s="211"/>
      <c r="N86" s="211"/>
      <c r="O86" s="225" t="s">
        <v>116</v>
      </c>
      <c r="P86" s="211"/>
    </row>
    <row r="87" spans="1:16" ht="12.75">
      <c r="A87" s="211" t="s">
        <v>117</v>
      </c>
      <c r="B87" s="7"/>
      <c r="C87" s="224" t="s">
        <v>115</v>
      </c>
      <c r="D87" s="7"/>
      <c r="E87" s="211"/>
      <c r="F87" s="211"/>
      <c r="G87" s="211"/>
      <c r="H87" s="211"/>
      <c r="I87" s="211"/>
      <c r="J87" s="211" t="s">
        <v>117</v>
      </c>
      <c r="K87" s="7"/>
      <c r="L87" s="224" t="s">
        <v>115</v>
      </c>
      <c r="M87" s="7"/>
      <c r="N87" s="211"/>
      <c r="O87" s="211"/>
      <c r="P87" s="211"/>
    </row>
    <row r="88" spans="1:16" ht="12.75">
      <c r="A88" s="211"/>
      <c r="C88" s="211"/>
      <c r="E88" s="211"/>
      <c r="F88" s="224" t="s">
        <v>115</v>
      </c>
      <c r="G88" s="211"/>
      <c r="H88" s="211"/>
      <c r="I88" s="211"/>
      <c r="J88" s="211"/>
      <c r="L88" s="211"/>
      <c r="N88" s="211"/>
      <c r="O88" s="224" t="s">
        <v>115</v>
      </c>
      <c r="P88" s="211"/>
    </row>
    <row r="89" spans="1:16" ht="12.75">
      <c r="A89" s="211" t="s">
        <v>118</v>
      </c>
      <c r="B89" s="7"/>
      <c r="C89" s="224" t="s">
        <v>115</v>
      </c>
      <c r="D89" s="7"/>
      <c r="E89" s="211"/>
      <c r="F89" s="226" t="s">
        <v>119</v>
      </c>
      <c r="G89" s="211"/>
      <c r="H89" s="211"/>
      <c r="I89" s="211"/>
      <c r="J89" s="211" t="s">
        <v>118</v>
      </c>
      <c r="K89" s="7"/>
      <c r="L89" s="224" t="s">
        <v>115</v>
      </c>
      <c r="M89" s="7"/>
      <c r="N89" s="211"/>
      <c r="O89" s="226" t="s">
        <v>119</v>
      </c>
      <c r="P89" s="211"/>
    </row>
    <row r="90" spans="1:16" ht="12.75">
      <c r="A90" s="211"/>
      <c r="C90" s="211"/>
      <c r="E90" s="211"/>
      <c r="F90" s="211"/>
      <c r="G90" s="211"/>
      <c r="H90" s="211"/>
      <c r="I90" s="211"/>
      <c r="J90" s="211"/>
      <c r="L90" s="211"/>
      <c r="N90" s="211"/>
      <c r="O90" s="211"/>
      <c r="P90" s="211"/>
    </row>
    <row r="91" spans="1:16" ht="12.75">
      <c r="A91" s="211" t="s">
        <v>120</v>
      </c>
      <c r="B91" s="7"/>
      <c r="C91" s="224" t="s">
        <v>115</v>
      </c>
      <c r="D91" s="7"/>
      <c r="E91" s="211"/>
      <c r="F91" s="211"/>
      <c r="G91" s="211"/>
      <c r="H91" s="211"/>
      <c r="I91" s="211"/>
      <c r="J91" s="211" t="s">
        <v>120</v>
      </c>
      <c r="K91" s="7"/>
      <c r="L91" s="224" t="s">
        <v>115</v>
      </c>
      <c r="M91" s="7"/>
      <c r="N91" s="211"/>
      <c r="O91" s="211"/>
      <c r="P91" s="211"/>
    </row>
    <row r="92" spans="1:17" ht="12.75">
      <c r="A92" s="211"/>
      <c r="C92" s="211"/>
      <c r="E92" s="211"/>
      <c r="F92" s="211"/>
      <c r="G92" s="219"/>
      <c r="H92" s="219"/>
      <c r="I92" s="211"/>
      <c r="J92" s="211"/>
      <c r="L92" s="211"/>
      <c r="N92" s="211"/>
      <c r="O92" s="211"/>
      <c r="P92" s="219"/>
      <c r="Q92" s="219"/>
    </row>
    <row r="93" spans="1:16" ht="12.75">
      <c r="A93" s="211" t="s">
        <v>121</v>
      </c>
      <c r="B93" s="7"/>
      <c r="C93" s="224" t="s">
        <v>115</v>
      </c>
      <c r="D93" s="7"/>
      <c r="E93" s="211"/>
      <c r="F93" s="225" t="s">
        <v>122</v>
      </c>
      <c r="G93" s="211"/>
      <c r="H93" s="211"/>
      <c r="I93" s="211"/>
      <c r="J93" s="211" t="s">
        <v>121</v>
      </c>
      <c r="K93" s="7"/>
      <c r="L93" s="224" t="s">
        <v>115</v>
      </c>
      <c r="M93" s="7"/>
      <c r="N93" s="211"/>
      <c r="O93" s="225" t="s">
        <v>122</v>
      </c>
      <c r="P93" s="211"/>
    </row>
    <row r="94" spans="1:16" ht="12.75">
      <c r="A94" s="211"/>
      <c r="B94" s="224"/>
      <c r="C94" s="211"/>
      <c r="D94" s="211"/>
      <c r="E94" s="211"/>
      <c r="F94" s="218"/>
      <c r="G94" s="211"/>
      <c r="H94" s="211"/>
      <c r="I94" s="211"/>
      <c r="J94" s="211"/>
      <c r="K94" s="224"/>
      <c r="L94" s="211"/>
      <c r="M94" s="211"/>
      <c r="N94" s="211"/>
      <c r="O94" s="218"/>
      <c r="P94" s="211"/>
    </row>
    <row r="100" spans="1:14" ht="15.75">
      <c r="A100" s="214"/>
      <c r="B100" s="214" t="s">
        <v>112</v>
      </c>
      <c r="C100" s="214"/>
      <c r="D100" s="214"/>
      <c r="E100" s="214"/>
      <c r="I100" s="214"/>
      <c r="J100" s="214"/>
      <c r="K100" s="214" t="s">
        <v>112</v>
      </c>
      <c r="L100" s="214"/>
      <c r="M100" s="214"/>
      <c r="N100" s="214"/>
    </row>
    <row r="102" spans="2:16" ht="12.75">
      <c r="B102" s="211" t="str">
        <f>$C$1</f>
        <v>Kosken Kesäkisa</v>
      </c>
      <c r="F102" s="211"/>
      <c r="G102" s="211"/>
      <c r="K102" s="211" t="str">
        <f>$C$1</f>
        <v>Kosken Kesäkisa</v>
      </c>
      <c r="O102" s="211"/>
      <c r="P102" s="211"/>
    </row>
    <row r="103" spans="2:13" ht="12.75">
      <c r="B103" s="258">
        <f>$C$3</f>
        <v>45088</v>
      </c>
      <c r="C103" s="258"/>
      <c r="D103" s="258"/>
      <c r="K103" s="258">
        <f>$C$3</f>
        <v>45088</v>
      </c>
      <c r="L103" s="258"/>
      <c r="M103" s="258"/>
    </row>
    <row r="104" spans="1:16" ht="15.75">
      <c r="A104" s="214"/>
      <c r="C104" s="214"/>
      <c r="D104" s="214"/>
      <c r="E104" s="214"/>
      <c r="F104" s="216"/>
      <c r="G104" s="216"/>
      <c r="I104" s="214"/>
      <c r="J104" s="214"/>
      <c r="L104" s="214"/>
      <c r="M104" s="214"/>
      <c r="N104" s="214"/>
      <c r="O104" s="216"/>
      <c r="P104" s="216"/>
    </row>
    <row r="106" spans="1:16" ht="15.75">
      <c r="A106" s="217" t="s">
        <v>110</v>
      </c>
      <c r="B106" s="217">
        <f>$C$2</f>
        <v>1</v>
      </c>
      <c r="C106" s="217"/>
      <c r="D106" s="217"/>
      <c r="E106" s="217"/>
      <c r="F106" s="218" t="s">
        <v>113</v>
      </c>
      <c r="G106" s="219"/>
      <c r="H106" s="218"/>
      <c r="I106" s="217"/>
      <c r="J106" s="217" t="s">
        <v>110</v>
      </c>
      <c r="K106" s="217">
        <f>$C$2</f>
        <v>1</v>
      </c>
      <c r="L106" s="217"/>
      <c r="M106" s="217"/>
      <c r="N106" s="217"/>
      <c r="O106" s="218" t="s">
        <v>113</v>
      </c>
      <c r="P106" s="219"/>
    </row>
    <row r="107" spans="1:16" ht="12.75">
      <c r="A107" s="29"/>
      <c r="B107" s="29"/>
      <c r="C107" s="29"/>
      <c r="D107" s="29"/>
      <c r="E107" s="29"/>
      <c r="F107" s="218"/>
      <c r="G107" s="218"/>
      <c r="H107" s="29"/>
      <c r="I107" s="29"/>
      <c r="J107" s="29"/>
      <c r="K107" s="29"/>
      <c r="L107" s="29"/>
      <c r="M107" s="29"/>
      <c r="N107" s="29"/>
      <c r="O107" s="218"/>
      <c r="P107" s="218"/>
    </row>
    <row r="108" spans="1:16" ht="12.75">
      <c r="A108" s="220"/>
      <c r="B108" s="218"/>
      <c r="C108" s="218"/>
      <c r="D108" s="218"/>
      <c r="E108" s="218"/>
      <c r="F108" s="220"/>
      <c r="G108" s="218"/>
      <c r="H108" s="218"/>
      <c r="I108" s="218"/>
      <c r="J108" s="220"/>
      <c r="K108" s="218"/>
      <c r="L108" s="218"/>
      <c r="M108" s="218"/>
      <c r="N108" s="218"/>
      <c r="O108" s="220"/>
      <c r="P108" s="29"/>
    </row>
    <row r="109" spans="1:16" ht="12.75">
      <c r="A109" s="221" t="s">
        <v>104</v>
      </c>
      <c r="B109" s="221"/>
      <c r="C109" s="221"/>
      <c r="D109" s="221"/>
      <c r="E109" s="221"/>
      <c r="F109" s="221" t="s">
        <v>104</v>
      </c>
      <c r="G109" s="221"/>
      <c r="H109" s="221"/>
      <c r="I109" s="221"/>
      <c r="J109" s="221" t="s">
        <v>104</v>
      </c>
      <c r="K109" s="221"/>
      <c r="L109" s="221"/>
      <c r="M109" s="221"/>
      <c r="N109" s="221"/>
      <c r="O109" s="221" t="s">
        <v>104</v>
      </c>
      <c r="P109" s="218"/>
    </row>
    <row r="110" spans="1:16" ht="12.75">
      <c r="A110" s="218"/>
      <c r="B110" s="218"/>
      <c r="C110" s="218"/>
      <c r="D110" s="218"/>
      <c r="E110" s="218"/>
      <c r="F110" s="218"/>
      <c r="G110" s="218"/>
      <c r="H110" s="218"/>
      <c r="I110" s="218"/>
      <c r="J110" s="218"/>
      <c r="K110" s="218"/>
      <c r="L110" s="218"/>
      <c r="M110" s="218"/>
      <c r="N110" s="218"/>
      <c r="O110" s="218"/>
      <c r="P110" s="218"/>
    </row>
    <row r="111" spans="1:16" ht="15.75">
      <c r="A111" s="222"/>
      <c r="B111" s="223"/>
      <c r="C111" s="223"/>
      <c r="D111" s="223"/>
      <c r="E111" s="223"/>
      <c r="F111" s="222"/>
      <c r="G111" s="223"/>
      <c r="H111" s="223"/>
      <c r="I111" s="223"/>
      <c r="J111" s="222"/>
      <c r="K111" s="223"/>
      <c r="L111" s="223"/>
      <c r="M111" s="223"/>
      <c r="N111" s="223"/>
      <c r="O111" s="222"/>
      <c r="P111" s="218"/>
    </row>
    <row r="112" spans="1:16" ht="12.75">
      <c r="A112" s="221" t="s">
        <v>105</v>
      </c>
      <c r="B112" s="221"/>
      <c r="C112" s="221"/>
      <c r="D112" s="221"/>
      <c r="E112" s="221"/>
      <c r="F112" s="221" t="s">
        <v>105</v>
      </c>
      <c r="G112" s="221"/>
      <c r="H112" s="221"/>
      <c r="I112" s="221"/>
      <c r="J112" s="221" t="s">
        <v>105</v>
      </c>
      <c r="K112" s="221"/>
      <c r="L112" s="221"/>
      <c r="M112" s="221"/>
      <c r="N112" s="221"/>
      <c r="O112" s="221" t="s">
        <v>105</v>
      </c>
      <c r="P112" s="218"/>
    </row>
    <row r="113" spans="1:16" ht="12.75">
      <c r="A113" s="211"/>
      <c r="B113" s="211"/>
      <c r="C113" s="211"/>
      <c r="D113" s="211"/>
      <c r="E113" s="211"/>
      <c r="F113" s="211"/>
      <c r="G113" s="211"/>
      <c r="H113" s="218"/>
      <c r="I113" s="218"/>
      <c r="J113" s="211"/>
      <c r="K113" s="211"/>
      <c r="L113" s="211"/>
      <c r="M113" s="211"/>
      <c r="N113" s="211"/>
      <c r="O113" s="211"/>
      <c r="P113" s="211"/>
    </row>
    <row r="114" spans="1:16" ht="12.75">
      <c r="A114" s="211"/>
      <c r="B114" s="211"/>
      <c r="C114" s="211"/>
      <c r="D114" s="211"/>
      <c r="E114" s="211"/>
      <c r="F114" s="211"/>
      <c r="G114" s="211"/>
      <c r="H114" s="218"/>
      <c r="I114" s="218"/>
      <c r="J114" s="211"/>
      <c r="K114" s="211"/>
      <c r="L114" s="211"/>
      <c r="M114" s="211"/>
      <c r="N114" s="211"/>
      <c r="O114" s="211"/>
      <c r="P114" s="211"/>
    </row>
    <row r="115" spans="1:17" ht="12.75">
      <c r="A115" s="211" t="s">
        <v>114</v>
      </c>
      <c r="B115" s="7"/>
      <c r="C115" s="224" t="s">
        <v>115</v>
      </c>
      <c r="D115" s="7"/>
      <c r="E115" s="211"/>
      <c r="F115" s="211"/>
      <c r="G115" s="219"/>
      <c r="H115" s="219"/>
      <c r="I115" s="211"/>
      <c r="J115" s="211" t="s">
        <v>114</v>
      </c>
      <c r="K115" s="7"/>
      <c r="L115" s="224" t="s">
        <v>115</v>
      </c>
      <c r="M115" s="7"/>
      <c r="N115" s="211"/>
      <c r="O115" s="211"/>
      <c r="P115" s="219"/>
      <c r="Q115" s="219"/>
    </row>
    <row r="116" spans="1:16" ht="12.75">
      <c r="A116" s="211"/>
      <c r="C116" s="211"/>
      <c r="E116" s="211"/>
      <c r="F116" s="225" t="s">
        <v>116</v>
      </c>
      <c r="G116" s="211"/>
      <c r="H116" s="211"/>
      <c r="I116" s="211"/>
      <c r="J116" s="211"/>
      <c r="L116" s="211"/>
      <c r="N116" s="211"/>
      <c r="O116" s="225" t="s">
        <v>116</v>
      </c>
      <c r="P116" s="211"/>
    </row>
    <row r="117" spans="1:16" ht="12.75">
      <c r="A117" s="211" t="s">
        <v>117</v>
      </c>
      <c r="B117" s="7"/>
      <c r="C117" s="224" t="s">
        <v>115</v>
      </c>
      <c r="D117" s="7"/>
      <c r="E117" s="211"/>
      <c r="F117" s="211"/>
      <c r="G117" s="211"/>
      <c r="H117" s="211"/>
      <c r="I117" s="211"/>
      <c r="J117" s="211" t="s">
        <v>117</v>
      </c>
      <c r="K117" s="7"/>
      <c r="L117" s="224" t="s">
        <v>115</v>
      </c>
      <c r="M117" s="7"/>
      <c r="N117" s="211"/>
      <c r="O117" s="211"/>
      <c r="P117" s="211"/>
    </row>
    <row r="118" spans="1:16" ht="12.75">
      <c r="A118" s="211"/>
      <c r="C118" s="211"/>
      <c r="E118" s="211"/>
      <c r="F118" s="224" t="s">
        <v>115</v>
      </c>
      <c r="G118" s="211"/>
      <c r="H118" s="211"/>
      <c r="I118" s="211"/>
      <c r="J118" s="211"/>
      <c r="L118" s="211"/>
      <c r="N118" s="211"/>
      <c r="O118" s="224" t="s">
        <v>115</v>
      </c>
      <c r="P118" s="211"/>
    </row>
    <row r="119" spans="1:16" ht="12.75">
      <c r="A119" s="211" t="s">
        <v>118</v>
      </c>
      <c r="B119" s="7"/>
      <c r="C119" s="224" t="s">
        <v>115</v>
      </c>
      <c r="D119" s="7"/>
      <c r="E119" s="211"/>
      <c r="F119" s="226" t="s">
        <v>119</v>
      </c>
      <c r="G119" s="211"/>
      <c r="H119" s="211"/>
      <c r="I119" s="211"/>
      <c r="J119" s="211" t="s">
        <v>118</v>
      </c>
      <c r="K119" s="7"/>
      <c r="L119" s="224" t="s">
        <v>115</v>
      </c>
      <c r="M119" s="7"/>
      <c r="N119" s="211"/>
      <c r="O119" s="226" t="s">
        <v>119</v>
      </c>
      <c r="P119" s="211"/>
    </row>
    <row r="120" spans="1:16" ht="12.75">
      <c r="A120" s="211"/>
      <c r="C120" s="211"/>
      <c r="E120" s="211"/>
      <c r="F120" s="211"/>
      <c r="G120" s="211"/>
      <c r="H120" s="211"/>
      <c r="I120" s="211"/>
      <c r="J120" s="211"/>
      <c r="L120" s="211"/>
      <c r="N120" s="211"/>
      <c r="O120" s="211"/>
      <c r="P120" s="211"/>
    </row>
    <row r="121" spans="1:16" ht="12.75">
      <c r="A121" s="211" t="s">
        <v>120</v>
      </c>
      <c r="B121" s="7"/>
      <c r="C121" s="224" t="s">
        <v>115</v>
      </c>
      <c r="D121" s="7"/>
      <c r="E121" s="211"/>
      <c r="F121" s="211"/>
      <c r="G121" s="211"/>
      <c r="H121" s="211"/>
      <c r="I121" s="211"/>
      <c r="J121" s="211" t="s">
        <v>120</v>
      </c>
      <c r="K121" s="7"/>
      <c r="L121" s="224" t="s">
        <v>115</v>
      </c>
      <c r="M121" s="7"/>
      <c r="N121" s="211"/>
      <c r="O121" s="211"/>
      <c r="P121" s="211"/>
    </row>
    <row r="122" spans="1:17" ht="12.75">
      <c r="A122" s="211"/>
      <c r="C122" s="211"/>
      <c r="E122" s="211"/>
      <c r="F122" s="211"/>
      <c r="G122" s="219"/>
      <c r="H122" s="219"/>
      <c r="I122" s="211"/>
      <c r="J122" s="211"/>
      <c r="L122" s="211"/>
      <c r="N122" s="211"/>
      <c r="O122" s="211"/>
      <c r="P122" s="219"/>
      <c r="Q122" s="219"/>
    </row>
    <row r="123" spans="1:16" ht="12.75">
      <c r="A123" s="211" t="s">
        <v>121</v>
      </c>
      <c r="B123" s="7"/>
      <c r="C123" s="224" t="s">
        <v>115</v>
      </c>
      <c r="D123" s="7"/>
      <c r="E123" s="211"/>
      <c r="F123" s="225" t="s">
        <v>122</v>
      </c>
      <c r="G123" s="211"/>
      <c r="H123" s="211"/>
      <c r="I123" s="211"/>
      <c r="J123" s="211" t="s">
        <v>121</v>
      </c>
      <c r="K123" s="7"/>
      <c r="L123" s="224" t="s">
        <v>115</v>
      </c>
      <c r="M123" s="7"/>
      <c r="N123" s="211"/>
      <c r="O123" s="225" t="s">
        <v>122</v>
      </c>
      <c r="P123" s="211"/>
    </row>
    <row r="125" spans="1:15" ht="12.75">
      <c r="A125" t="s">
        <v>116</v>
      </c>
      <c r="D125" t="s">
        <v>119</v>
      </c>
      <c r="F125" t="s">
        <v>126</v>
      </c>
      <c r="J125" t="s">
        <v>116</v>
      </c>
      <c r="M125" t="s">
        <v>119</v>
      </c>
      <c r="O125" t="s">
        <v>126</v>
      </c>
    </row>
    <row r="130" spans="1:14" ht="15.75">
      <c r="A130" s="214"/>
      <c r="B130" s="214" t="s">
        <v>112</v>
      </c>
      <c r="C130" s="214"/>
      <c r="D130" s="214"/>
      <c r="E130" s="214"/>
      <c r="I130" s="214"/>
      <c r="J130" s="214"/>
      <c r="K130" s="214" t="s">
        <v>112</v>
      </c>
      <c r="L130" s="214"/>
      <c r="M130" s="214"/>
      <c r="N130" s="214"/>
    </row>
    <row r="132" spans="2:16" ht="12.75">
      <c r="B132" s="211" t="str">
        <f>$C$1</f>
        <v>Kosken Kesäkisa</v>
      </c>
      <c r="F132" s="211"/>
      <c r="G132" s="211"/>
      <c r="K132" s="211" t="str">
        <f>$C$1</f>
        <v>Kosken Kesäkisa</v>
      </c>
      <c r="O132" s="211"/>
      <c r="P132" s="211"/>
    </row>
    <row r="133" spans="2:13" ht="12.75">
      <c r="B133" s="258">
        <f>$C$3</f>
        <v>45088</v>
      </c>
      <c r="C133" s="258"/>
      <c r="D133" s="258"/>
      <c r="K133" s="258">
        <f>$C$3</f>
        <v>45088</v>
      </c>
      <c r="L133" s="258"/>
      <c r="M133" s="258"/>
    </row>
    <row r="134" spans="1:16" ht="15.75">
      <c r="A134" s="215"/>
      <c r="C134" s="214"/>
      <c r="D134" s="214"/>
      <c r="E134" s="214"/>
      <c r="F134" s="216"/>
      <c r="G134" s="216"/>
      <c r="I134" s="214"/>
      <c r="J134" s="215"/>
      <c r="L134" s="214"/>
      <c r="M134" s="214"/>
      <c r="N134" s="214"/>
      <c r="O134" s="216"/>
      <c r="P134" s="216"/>
    </row>
    <row r="136" spans="1:16" ht="15.75">
      <c r="A136" s="217" t="s">
        <v>110</v>
      </c>
      <c r="B136" s="217">
        <f>$C$2</f>
        <v>1</v>
      </c>
      <c r="C136" s="217"/>
      <c r="D136" s="217"/>
      <c r="E136" s="217"/>
      <c r="F136" s="218" t="s">
        <v>113</v>
      </c>
      <c r="G136" s="219"/>
      <c r="H136" s="218"/>
      <c r="I136" s="217"/>
      <c r="J136" s="217" t="s">
        <v>110</v>
      </c>
      <c r="K136" s="217">
        <f>$C$2</f>
        <v>1</v>
      </c>
      <c r="L136" s="217"/>
      <c r="M136" s="217"/>
      <c r="N136" s="217"/>
      <c r="O136" s="218" t="s">
        <v>113</v>
      </c>
      <c r="P136" s="219"/>
    </row>
    <row r="137" spans="1:16" ht="12.75">
      <c r="A137" s="29"/>
      <c r="B137" s="29"/>
      <c r="C137" s="29"/>
      <c r="D137" s="29"/>
      <c r="E137" s="29"/>
      <c r="F137" s="218"/>
      <c r="G137" s="218"/>
      <c r="H137" s="29"/>
      <c r="I137" s="29"/>
      <c r="J137" s="29"/>
      <c r="K137" s="29"/>
      <c r="L137" s="29"/>
      <c r="M137" s="29"/>
      <c r="N137" s="29"/>
      <c r="O137" s="218"/>
      <c r="P137" s="218"/>
    </row>
    <row r="138" spans="1:16" ht="12.75">
      <c r="A138" s="220"/>
      <c r="B138" s="218"/>
      <c r="C138" s="218"/>
      <c r="D138" s="218"/>
      <c r="E138" s="218"/>
      <c r="F138" s="220"/>
      <c r="G138" s="218"/>
      <c r="H138" s="218"/>
      <c r="I138" s="218"/>
      <c r="J138" s="220"/>
      <c r="K138" s="218"/>
      <c r="L138" s="218"/>
      <c r="M138" s="218"/>
      <c r="N138" s="218"/>
      <c r="O138" s="220"/>
      <c r="P138" s="29"/>
    </row>
    <row r="139" spans="1:16" ht="12.75">
      <c r="A139" s="221" t="s">
        <v>104</v>
      </c>
      <c r="B139" s="221"/>
      <c r="C139" s="221"/>
      <c r="D139" s="221"/>
      <c r="E139" s="221"/>
      <c r="F139" s="221" t="s">
        <v>104</v>
      </c>
      <c r="G139" s="221"/>
      <c r="H139" s="221"/>
      <c r="I139" s="221"/>
      <c r="J139" s="221" t="s">
        <v>104</v>
      </c>
      <c r="K139" s="221"/>
      <c r="L139" s="221"/>
      <c r="M139" s="221"/>
      <c r="N139" s="221"/>
      <c r="O139" s="221" t="s">
        <v>104</v>
      </c>
      <c r="P139" s="218"/>
    </row>
    <row r="140" spans="1:16" ht="12.75">
      <c r="A140" s="218"/>
      <c r="B140" s="218"/>
      <c r="C140" s="218"/>
      <c r="D140" s="218"/>
      <c r="E140" s="218"/>
      <c r="F140" s="218"/>
      <c r="G140" s="218"/>
      <c r="H140" s="218"/>
      <c r="I140" s="218"/>
      <c r="J140" s="218"/>
      <c r="K140" s="218"/>
      <c r="L140" s="218"/>
      <c r="M140" s="218"/>
      <c r="N140" s="218"/>
      <c r="O140" s="218"/>
      <c r="P140" s="218"/>
    </row>
    <row r="141" spans="1:16" ht="15.75">
      <c r="A141" s="222"/>
      <c r="B141" s="223"/>
      <c r="C141" s="223"/>
      <c r="D141" s="223"/>
      <c r="E141" s="223"/>
      <c r="F141" s="222"/>
      <c r="G141" s="223"/>
      <c r="H141" s="223"/>
      <c r="I141" s="223"/>
      <c r="J141" s="222"/>
      <c r="K141" s="223"/>
      <c r="L141" s="223"/>
      <c r="M141" s="223"/>
      <c r="N141" s="223"/>
      <c r="O141" s="222"/>
      <c r="P141" s="218"/>
    </row>
    <row r="142" spans="1:16" ht="12.75">
      <c r="A142" s="221" t="s">
        <v>105</v>
      </c>
      <c r="B142" s="221"/>
      <c r="C142" s="221"/>
      <c r="D142" s="221"/>
      <c r="E142" s="221"/>
      <c r="F142" s="221" t="s">
        <v>105</v>
      </c>
      <c r="G142" s="221"/>
      <c r="H142" s="221"/>
      <c r="I142" s="221"/>
      <c r="J142" s="221" t="s">
        <v>105</v>
      </c>
      <c r="K142" s="221"/>
      <c r="L142" s="221"/>
      <c r="M142" s="221"/>
      <c r="N142" s="221"/>
      <c r="O142" s="221" t="s">
        <v>105</v>
      </c>
      <c r="P142" s="218"/>
    </row>
    <row r="143" spans="1:16" ht="12.75">
      <c r="A143" s="211"/>
      <c r="B143" s="211"/>
      <c r="C143" s="211"/>
      <c r="D143" s="211"/>
      <c r="E143" s="211"/>
      <c r="F143" s="211"/>
      <c r="G143" s="211"/>
      <c r="H143" s="218"/>
      <c r="I143" s="218"/>
      <c r="J143" s="211"/>
      <c r="K143" s="211"/>
      <c r="L143" s="211"/>
      <c r="M143" s="211"/>
      <c r="N143" s="211"/>
      <c r="O143" s="211"/>
      <c r="P143" s="211"/>
    </row>
    <row r="144" spans="1:16" ht="12.75">
      <c r="A144" s="211"/>
      <c r="B144" s="211"/>
      <c r="C144" s="211"/>
      <c r="D144" s="211"/>
      <c r="E144" s="211"/>
      <c r="F144" s="211"/>
      <c r="G144" s="211"/>
      <c r="H144" s="218"/>
      <c r="I144" s="218"/>
      <c r="J144" s="211"/>
      <c r="K144" s="211"/>
      <c r="L144" s="211"/>
      <c r="M144" s="211"/>
      <c r="N144" s="211"/>
      <c r="O144" s="211"/>
      <c r="P144" s="211"/>
    </row>
    <row r="145" spans="1:17" ht="12.75">
      <c r="A145" s="211" t="s">
        <v>114</v>
      </c>
      <c r="B145" s="7"/>
      <c r="C145" s="224" t="s">
        <v>115</v>
      </c>
      <c r="D145" s="7"/>
      <c r="E145" s="211"/>
      <c r="F145" s="211"/>
      <c r="G145" s="219"/>
      <c r="H145" s="219"/>
      <c r="I145" s="211"/>
      <c r="J145" s="211" t="s">
        <v>114</v>
      </c>
      <c r="K145" s="7"/>
      <c r="L145" s="224" t="s">
        <v>115</v>
      </c>
      <c r="M145" s="7"/>
      <c r="N145" s="211"/>
      <c r="O145" s="211"/>
      <c r="P145" s="219"/>
      <c r="Q145" s="219"/>
    </row>
    <row r="146" spans="1:16" ht="12.75">
      <c r="A146" s="211"/>
      <c r="C146" s="211"/>
      <c r="E146" s="211"/>
      <c r="F146" s="225" t="s">
        <v>116</v>
      </c>
      <c r="G146" s="211"/>
      <c r="H146" s="211"/>
      <c r="I146" s="211"/>
      <c r="J146" s="211"/>
      <c r="L146" s="211"/>
      <c r="N146" s="211"/>
      <c r="O146" s="225" t="s">
        <v>116</v>
      </c>
      <c r="P146" s="211"/>
    </row>
    <row r="147" spans="1:16" ht="12.75">
      <c r="A147" s="211" t="s">
        <v>117</v>
      </c>
      <c r="B147" s="7"/>
      <c r="C147" s="224" t="s">
        <v>115</v>
      </c>
      <c r="D147" s="7"/>
      <c r="E147" s="211"/>
      <c r="F147" s="211"/>
      <c r="G147" s="211"/>
      <c r="H147" s="211"/>
      <c r="I147" s="211"/>
      <c r="J147" s="211" t="s">
        <v>117</v>
      </c>
      <c r="K147" s="7"/>
      <c r="L147" s="224" t="s">
        <v>115</v>
      </c>
      <c r="M147" s="7"/>
      <c r="N147" s="211"/>
      <c r="O147" s="211"/>
      <c r="P147" s="211"/>
    </row>
    <row r="148" spans="1:16" ht="12.75">
      <c r="A148" s="211"/>
      <c r="C148" s="211"/>
      <c r="E148" s="211"/>
      <c r="F148" s="224" t="s">
        <v>115</v>
      </c>
      <c r="G148" s="211"/>
      <c r="H148" s="211"/>
      <c r="I148" s="211"/>
      <c r="J148" s="211"/>
      <c r="L148" s="211"/>
      <c r="N148" s="211"/>
      <c r="O148" s="224" t="s">
        <v>115</v>
      </c>
      <c r="P148" s="211"/>
    </row>
    <row r="149" spans="1:16" ht="12.75">
      <c r="A149" s="211" t="s">
        <v>118</v>
      </c>
      <c r="B149" s="7"/>
      <c r="C149" s="224" t="s">
        <v>115</v>
      </c>
      <c r="D149" s="7"/>
      <c r="E149" s="211"/>
      <c r="F149" s="226" t="s">
        <v>119</v>
      </c>
      <c r="G149" s="211"/>
      <c r="H149" s="211"/>
      <c r="I149" s="211"/>
      <c r="J149" s="211" t="s">
        <v>118</v>
      </c>
      <c r="K149" s="7"/>
      <c r="L149" s="224" t="s">
        <v>115</v>
      </c>
      <c r="M149" s="7"/>
      <c r="N149" s="211"/>
      <c r="O149" s="226" t="s">
        <v>119</v>
      </c>
      <c r="P149" s="211"/>
    </row>
    <row r="150" spans="1:16" ht="12.75">
      <c r="A150" s="211"/>
      <c r="C150" s="211"/>
      <c r="E150" s="211"/>
      <c r="F150" s="211"/>
      <c r="G150" s="211"/>
      <c r="H150" s="211"/>
      <c r="I150" s="211"/>
      <c r="J150" s="211"/>
      <c r="L150" s="211"/>
      <c r="N150" s="211"/>
      <c r="O150" s="211"/>
      <c r="P150" s="211"/>
    </row>
    <row r="151" spans="1:16" ht="12.75">
      <c r="A151" s="211" t="s">
        <v>120</v>
      </c>
      <c r="B151" s="7"/>
      <c r="C151" s="224" t="s">
        <v>115</v>
      </c>
      <c r="D151" s="7"/>
      <c r="E151" s="211"/>
      <c r="F151" s="211"/>
      <c r="G151" s="211"/>
      <c r="H151" s="211"/>
      <c r="I151" s="211"/>
      <c r="J151" s="211" t="s">
        <v>120</v>
      </c>
      <c r="K151" s="7"/>
      <c r="L151" s="224" t="s">
        <v>115</v>
      </c>
      <c r="M151" s="7"/>
      <c r="N151" s="211"/>
      <c r="O151" s="211"/>
      <c r="P151" s="211"/>
    </row>
    <row r="152" spans="1:17" ht="12.75">
      <c r="A152" s="211"/>
      <c r="C152" s="211"/>
      <c r="E152" s="211"/>
      <c r="F152" s="211"/>
      <c r="G152" s="219"/>
      <c r="H152" s="219"/>
      <c r="I152" s="211"/>
      <c r="J152" s="211"/>
      <c r="L152" s="211"/>
      <c r="N152" s="211"/>
      <c r="O152" s="211"/>
      <c r="P152" s="219"/>
      <c r="Q152" s="219"/>
    </row>
    <row r="153" spans="1:16" ht="12.75">
      <c r="A153" s="211" t="s">
        <v>121</v>
      </c>
      <c r="B153" s="7"/>
      <c r="C153" s="224" t="s">
        <v>115</v>
      </c>
      <c r="D153" s="7"/>
      <c r="E153" s="211"/>
      <c r="F153" s="225" t="s">
        <v>122</v>
      </c>
      <c r="G153" s="211"/>
      <c r="H153" s="211"/>
      <c r="I153" s="211"/>
      <c r="J153" s="211" t="s">
        <v>121</v>
      </c>
      <c r="K153" s="7"/>
      <c r="L153" s="224" t="s">
        <v>115</v>
      </c>
      <c r="M153" s="7"/>
      <c r="N153" s="211"/>
      <c r="O153" s="225" t="s">
        <v>122</v>
      </c>
      <c r="P153" s="211"/>
    </row>
    <row r="154" spans="1:16" ht="12.75">
      <c r="A154" s="211"/>
      <c r="B154" s="224"/>
      <c r="C154" s="211"/>
      <c r="D154" s="211"/>
      <c r="E154" s="211"/>
      <c r="F154" s="218"/>
      <c r="G154" s="211"/>
      <c r="H154" s="211"/>
      <c r="I154" s="211"/>
      <c r="J154" s="211"/>
      <c r="K154" s="224"/>
      <c r="L154" s="211"/>
      <c r="M154" s="211"/>
      <c r="N154" s="211"/>
      <c r="O154" s="218"/>
      <c r="P154" s="211"/>
    </row>
    <row r="155" spans="1:15" ht="12.75">
      <c r="A155" t="s">
        <v>116</v>
      </c>
      <c r="D155" t="s">
        <v>119</v>
      </c>
      <c r="F155" t="s">
        <v>126</v>
      </c>
      <c r="J155" t="s">
        <v>116</v>
      </c>
      <c r="M155" t="s">
        <v>119</v>
      </c>
      <c r="O155" t="s">
        <v>126</v>
      </c>
    </row>
    <row r="160" spans="1:14" ht="15.75">
      <c r="A160" s="214"/>
      <c r="B160" s="214" t="s">
        <v>112</v>
      </c>
      <c r="C160" s="214"/>
      <c r="D160" s="214"/>
      <c r="E160" s="214"/>
      <c r="I160" s="214"/>
      <c r="J160" s="214"/>
      <c r="K160" s="214" t="s">
        <v>112</v>
      </c>
      <c r="L160" s="214"/>
      <c r="M160" s="214"/>
      <c r="N160" s="214"/>
    </row>
    <row r="162" spans="2:16" ht="12.75">
      <c r="B162" s="211" t="str">
        <f>$C$1</f>
        <v>Kosken Kesäkisa</v>
      </c>
      <c r="F162" s="211"/>
      <c r="G162" s="211"/>
      <c r="K162" s="211" t="str">
        <f>$C$1</f>
        <v>Kosken Kesäkisa</v>
      </c>
      <c r="O162" s="211"/>
      <c r="P162" s="211"/>
    </row>
    <row r="163" spans="2:13" ht="12.75">
      <c r="B163" s="258">
        <f>$C$3</f>
        <v>45088</v>
      </c>
      <c r="C163" s="258"/>
      <c r="D163" s="258"/>
      <c r="K163" s="258">
        <f>$C$3</f>
        <v>45088</v>
      </c>
      <c r="L163" s="258"/>
      <c r="M163" s="258"/>
    </row>
    <row r="164" spans="1:16" ht="15.75">
      <c r="A164" s="214"/>
      <c r="C164" s="214"/>
      <c r="D164" s="214"/>
      <c r="E164" s="214"/>
      <c r="F164" s="216"/>
      <c r="G164" s="216"/>
      <c r="I164" s="214"/>
      <c r="J164" s="214"/>
      <c r="L164" s="214"/>
      <c r="M164" s="214"/>
      <c r="N164" s="214"/>
      <c r="O164" s="216"/>
      <c r="P164" s="216"/>
    </row>
    <row r="166" spans="1:16" ht="15.75">
      <c r="A166" s="217" t="s">
        <v>110</v>
      </c>
      <c r="B166" s="217">
        <f>$C$2</f>
        <v>1</v>
      </c>
      <c r="C166" s="217"/>
      <c r="D166" s="217"/>
      <c r="E166" s="217"/>
      <c r="F166" s="218" t="s">
        <v>113</v>
      </c>
      <c r="G166" s="219"/>
      <c r="H166" s="218"/>
      <c r="I166" s="217"/>
      <c r="J166" s="217" t="s">
        <v>110</v>
      </c>
      <c r="K166" s="217">
        <f>$C$2</f>
        <v>1</v>
      </c>
      <c r="L166" s="217"/>
      <c r="M166" s="217"/>
      <c r="N166" s="217"/>
      <c r="O166" s="218" t="s">
        <v>113</v>
      </c>
      <c r="P166" s="219"/>
    </row>
    <row r="167" spans="1:16" ht="12.75">
      <c r="A167" s="29"/>
      <c r="B167" s="29"/>
      <c r="C167" s="29"/>
      <c r="D167" s="29"/>
      <c r="E167" s="29"/>
      <c r="F167" s="218"/>
      <c r="G167" s="218"/>
      <c r="H167" s="29"/>
      <c r="I167" s="29"/>
      <c r="J167" s="29"/>
      <c r="K167" s="29"/>
      <c r="L167" s="29"/>
      <c r="M167" s="29"/>
      <c r="N167" s="29"/>
      <c r="O167" s="218"/>
      <c r="P167" s="218"/>
    </row>
    <row r="168" spans="1:16" ht="12.75">
      <c r="A168" s="220"/>
      <c r="B168" s="218"/>
      <c r="C168" s="218"/>
      <c r="D168" s="218"/>
      <c r="E168" s="218"/>
      <c r="F168" s="220"/>
      <c r="G168" s="218"/>
      <c r="H168" s="218"/>
      <c r="I168" s="218"/>
      <c r="J168" s="220"/>
      <c r="K168" s="218"/>
      <c r="L168" s="218"/>
      <c r="M168" s="218"/>
      <c r="N168" s="218"/>
      <c r="O168" s="220"/>
      <c r="P168" s="29"/>
    </row>
    <row r="169" spans="1:16" ht="12.75">
      <c r="A169" s="221" t="s">
        <v>104</v>
      </c>
      <c r="B169" s="221"/>
      <c r="C169" s="221"/>
      <c r="D169" s="221"/>
      <c r="E169" s="221"/>
      <c r="F169" s="221" t="s">
        <v>104</v>
      </c>
      <c r="G169" s="221"/>
      <c r="H169" s="221"/>
      <c r="I169" s="221"/>
      <c r="J169" s="221" t="s">
        <v>104</v>
      </c>
      <c r="K169" s="221"/>
      <c r="L169" s="221"/>
      <c r="M169" s="221"/>
      <c r="N169" s="221"/>
      <c r="O169" s="221" t="s">
        <v>104</v>
      </c>
      <c r="P169" s="218"/>
    </row>
    <row r="170" spans="1:16" ht="12.75">
      <c r="A170" s="218"/>
      <c r="B170" s="218"/>
      <c r="C170" s="218"/>
      <c r="D170" s="218"/>
      <c r="E170" s="218"/>
      <c r="F170" s="218"/>
      <c r="G170" s="218"/>
      <c r="H170" s="218"/>
      <c r="I170" s="218"/>
      <c r="J170" s="218"/>
      <c r="K170" s="218"/>
      <c r="L170" s="218"/>
      <c r="M170" s="218"/>
      <c r="N170" s="218"/>
      <c r="O170" s="218"/>
      <c r="P170" s="218"/>
    </row>
    <row r="171" spans="1:16" ht="15.75">
      <c r="A171" s="222"/>
      <c r="B171" s="223"/>
      <c r="C171" s="223"/>
      <c r="D171" s="223"/>
      <c r="E171" s="223"/>
      <c r="F171" s="222"/>
      <c r="G171" s="223"/>
      <c r="H171" s="223"/>
      <c r="I171" s="223"/>
      <c r="J171" s="222"/>
      <c r="K171" s="223"/>
      <c r="L171" s="223"/>
      <c r="M171" s="223"/>
      <c r="N171" s="223"/>
      <c r="O171" s="222"/>
      <c r="P171" s="218"/>
    </row>
    <row r="172" spans="1:16" ht="12.75">
      <c r="A172" s="221" t="s">
        <v>105</v>
      </c>
      <c r="B172" s="221"/>
      <c r="C172" s="221"/>
      <c r="D172" s="221"/>
      <c r="E172" s="221"/>
      <c r="F172" s="221" t="s">
        <v>105</v>
      </c>
      <c r="G172" s="221"/>
      <c r="H172" s="221"/>
      <c r="I172" s="221"/>
      <c r="J172" s="221" t="s">
        <v>105</v>
      </c>
      <c r="K172" s="221"/>
      <c r="L172" s="221"/>
      <c r="M172" s="221"/>
      <c r="N172" s="221"/>
      <c r="O172" s="221" t="s">
        <v>105</v>
      </c>
      <c r="P172" s="218"/>
    </row>
    <row r="173" spans="1:16" ht="12.75">
      <c r="A173" s="211"/>
      <c r="B173" s="211"/>
      <c r="C173" s="211"/>
      <c r="D173" s="211"/>
      <c r="E173" s="211"/>
      <c r="F173" s="211"/>
      <c r="G173" s="211"/>
      <c r="H173" s="218"/>
      <c r="I173" s="218"/>
      <c r="J173" s="211"/>
      <c r="K173" s="211"/>
      <c r="L173" s="211"/>
      <c r="M173" s="211"/>
      <c r="N173" s="211"/>
      <c r="O173" s="211"/>
      <c r="P173" s="211"/>
    </row>
    <row r="174" spans="1:16" ht="12.75">
      <c r="A174" s="211"/>
      <c r="B174" s="211"/>
      <c r="C174" s="211"/>
      <c r="D174" s="211"/>
      <c r="E174" s="211"/>
      <c r="F174" s="211"/>
      <c r="G174" s="211"/>
      <c r="H174" s="218"/>
      <c r="I174" s="218"/>
      <c r="J174" s="211"/>
      <c r="K174" s="211"/>
      <c r="L174" s="211"/>
      <c r="M174" s="211"/>
      <c r="N174" s="211"/>
      <c r="O174" s="211"/>
      <c r="P174" s="211"/>
    </row>
    <row r="175" spans="1:17" ht="12.75">
      <c r="A175" s="211" t="s">
        <v>114</v>
      </c>
      <c r="B175" s="7"/>
      <c r="C175" s="224" t="s">
        <v>115</v>
      </c>
      <c r="D175" s="7"/>
      <c r="E175" s="211"/>
      <c r="F175" s="211"/>
      <c r="G175" s="219"/>
      <c r="H175" s="219"/>
      <c r="I175" s="211"/>
      <c r="J175" s="211" t="s">
        <v>114</v>
      </c>
      <c r="K175" s="7"/>
      <c r="L175" s="224" t="s">
        <v>115</v>
      </c>
      <c r="M175" s="7"/>
      <c r="N175" s="211"/>
      <c r="O175" s="211"/>
      <c r="P175" s="219"/>
      <c r="Q175" s="219"/>
    </row>
    <row r="176" spans="1:16" ht="12.75">
      <c r="A176" s="211"/>
      <c r="C176" s="211"/>
      <c r="E176" s="211"/>
      <c r="F176" s="225" t="s">
        <v>116</v>
      </c>
      <c r="G176" s="211"/>
      <c r="H176" s="211"/>
      <c r="I176" s="211"/>
      <c r="J176" s="211"/>
      <c r="L176" s="211"/>
      <c r="N176" s="211"/>
      <c r="O176" s="225" t="s">
        <v>116</v>
      </c>
      <c r="P176" s="211"/>
    </row>
    <row r="177" spans="1:16" ht="12.75">
      <c r="A177" s="211" t="s">
        <v>117</v>
      </c>
      <c r="B177" s="7"/>
      <c r="C177" s="224" t="s">
        <v>115</v>
      </c>
      <c r="D177" s="7"/>
      <c r="E177" s="211"/>
      <c r="F177" s="211"/>
      <c r="G177" s="211"/>
      <c r="H177" s="211"/>
      <c r="I177" s="211"/>
      <c r="J177" s="211" t="s">
        <v>117</v>
      </c>
      <c r="K177" s="7"/>
      <c r="L177" s="224" t="s">
        <v>115</v>
      </c>
      <c r="M177" s="7"/>
      <c r="N177" s="211"/>
      <c r="O177" s="211"/>
      <c r="P177" s="211"/>
    </row>
    <row r="178" spans="1:16" ht="12.75">
      <c r="A178" s="211"/>
      <c r="C178" s="211"/>
      <c r="E178" s="211"/>
      <c r="F178" s="224" t="s">
        <v>115</v>
      </c>
      <c r="G178" s="211"/>
      <c r="H178" s="211"/>
      <c r="I178" s="211"/>
      <c r="J178" s="211"/>
      <c r="L178" s="211"/>
      <c r="N178" s="211"/>
      <c r="O178" s="224" t="s">
        <v>115</v>
      </c>
      <c r="P178" s="211"/>
    </row>
    <row r="179" spans="1:16" ht="12.75">
      <c r="A179" s="211" t="s">
        <v>118</v>
      </c>
      <c r="B179" s="7"/>
      <c r="C179" s="224" t="s">
        <v>115</v>
      </c>
      <c r="D179" s="7"/>
      <c r="E179" s="211"/>
      <c r="F179" s="226" t="s">
        <v>119</v>
      </c>
      <c r="G179" s="211"/>
      <c r="H179" s="211"/>
      <c r="I179" s="211"/>
      <c r="J179" s="211" t="s">
        <v>118</v>
      </c>
      <c r="K179" s="7"/>
      <c r="L179" s="224" t="s">
        <v>115</v>
      </c>
      <c r="M179" s="7"/>
      <c r="N179" s="211"/>
      <c r="O179" s="226" t="s">
        <v>119</v>
      </c>
      <c r="P179" s="211"/>
    </row>
    <row r="180" spans="1:16" ht="12.75">
      <c r="A180" s="211"/>
      <c r="C180" s="211"/>
      <c r="E180" s="211"/>
      <c r="F180" s="211"/>
      <c r="G180" s="211"/>
      <c r="H180" s="211"/>
      <c r="I180" s="211"/>
      <c r="J180" s="211"/>
      <c r="L180" s="211"/>
      <c r="N180" s="211"/>
      <c r="O180" s="211"/>
      <c r="P180" s="211"/>
    </row>
    <row r="181" spans="1:16" ht="12.75">
      <c r="A181" s="211" t="s">
        <v>120</v>
      </c>
      <c r="B181" s="7"/>
      <c r="C181" s="224" t="s">
        <v>115</v>
      </c>
      <c r="D181" s="7"/>
      <c r="E181" s="211"/>
      <c r="F181" s="211"/>
      <c r="G181" s="211"/>
      <c r="H181" s="211"/>
      <c r="I181" s="211"/>
      <c r="J181" s="211" t="s">
        <v>120</v>
      </c>
      <c r="K181" s="7"/>
      <c r="L181" s="224" t="s">
        <v>115</v>
      </c>
      <c r="M181" s="7"/>
      <c r="N181" s="211"/>
      <c r="O181" s="211"/>
      <c r="P181" s="211"/>
    </row>
    <row r="182" spans="1:17" ht="12.75">
      <c r="A182" s="211"/>
      <c r="C182" s="211"/>
      <c r="E182" s="211"/>
      <c r="F182" s="211"/>
      <c r="G182" s="219"/>
      <c r="H182" s="219"/>
      <c r="I182" s="211"/>
      <c r="J182" s="211"/>
      <c r="L182" s="211"/>
      <c r="N182" s="211"/>
      <c r="O182" s="211"/>
      <c r="P182" s="219"/>
      <c r="Q182" s="219"/>
    </row>
    <row r="183" spans="1:16" ht="12.75">
      <c r="A183" s="211" t="s">
        <v>121</v>
      </c>
      <c r="B183" s="7"/>
      <c r="C183" s="224" t="s">
        <v>115</v>
      </c>
      <c r="D183" s="7"/>
      <c r="E183" s="211"/>
      <c r="F183" s="225" t="s">
        <v>122</v>
      </c>
      <c r="G183" s="211"/>
      <c r="H183" s="211"/>
      <c r="I183" s="211"/>
      <c r="J183" s="211" t="s">
        <v>121</v>
      </c>
      <c r="K183" s="7"/>
      <c r="L183" s="224" t="s">
        <v>115</v>
      </c>
      <c r="M183" s="7"/>
      <c r="N183" s="211"/>
      <c r="O183" s="225" t="s">
        <v>122</v>
      </c>
      <c r="P183" s="211"/>
    </row>
    <row r="185" spans="1:15" ht="12.75">
      <c r="A185" t="s">
        <v>116</v>
      </c>
      <c r="D185" t="s">
        <v>119</v>
      </c>
      <c r="F185" t="s">
        <v>126</v>
      </c>
      <c r="J185" t="s">
        <v>116</v>
      </c>
      <c r="M185" t="s">
        <v>119</v>
      </c>
      <c r="O185" t="s">
        <v>126</v>
      </c>
    </row>
    <row r="190" spans="1:14" ht="15.75">
      <c r="A190" s="214"/>
      <c r="B190" s="214" t="s">
        <v>112</v>
      </c>
      <c r="C190" s="214"/>
      <c r="D190" s="214"/>
      <c r="E190" s="214"/>
      <c r="I190" s="214"/>
      <c r="J190" s="214"/>
      <c r="K190" s="214" t="s">
        <v>112</v>
      </c>
      <c r="L190" s="214"/>
      <c r="M190" s="214"/>
      <c r="N190" s="214"/>
    </row>
    <row r="192" spans="2:16" ht="12.75">
      <c r="B192" s="211" t="str">
        <f>$C$1</f>
        <v>Kosken Kesäkisa</v>
      </c>
      <c r="F192" s="211"/>
      <c r="G192" s="211"/>
      <c r="K192" s="211" t="str">
        <f>$C$1</f>
        <v>Kosken Kesäkisa</v>
      </c>
      <c r="O192" s="211"/>
      <c r="P192" s="211"/>
    </row>
    <row r="193" spans="2:13" ht="12.75">
      <c r="B193" s="258">
        <f>$C$3</f>
        <v>45088</v>
      </c>
      <c r="C193" s="258"/>
      <c r="D193" s="258"/>
      <c r="K193" s="258">
        <f>$C$3</f>
        <v>45088</v>
      </c>
      <c r="L193" s="258"/>
      <c r="M193" s="258"/>
    </row>
    <row r="194" spans="1:16" ht="15.75">
      <c r="A194" s="215"/>
      <c r="C194" s="214"/>
      <c r="D194" s="214"/>
      <c r="E194" s="214"/>
      <c r="F194" s="216"/>
      <c r="G194" s="216"/>
      <c r="I194" s="214"/>
      <c r="J194" s="215"/>
      <c r="L194" s="214"/>
      <c r="M194" s="214"/>
      <c r="N194" s="214"/>
      <c r="O194" s="216"/>
      <c r="P194" s="216"/>
    </row>
    <row r="196" spans="1:16" ht="15.75">
      <c r="A196" s="217" t="s">
        <v>110</v>
      </c>
      <c r="B196" s="217">
        <f>$C$2</f>
        <v>1</v>
      </c>
      <c r="C196" s="217"/>
      <c r="D196" s="217"/>
      <c r="E196" s="217"/>
      <c r="F196" s="218" t="s">
        <v>113</v>
      </c>
      <c r="G196" s="219"/>
      <c r="H196" s="218"/>
      <c r="I196" s="217"/>
      <c r="J196" s="217" t="s">
        <v>110</v>
      </c>
      <c r="K196" s="217">
        <f>$C$2</f>
        <v>1</v>
      </c>
      <c r="L196" s="217"/>
      <c r="M196" s="217"/>
      <c r="N196" s="217"/>
      <c r="O196" s="218" t="s">
        <v>113</v>
      </c>
      <c r="P196" s="219"/>
    </row>
    <row r="197" spans="1:16" ht="12.75">
      <c r="A197" s="29"/>
      <c r="B197" s="29"/>
      <c r="C197" s="29"/>
      <c r="D197" s="29"/>
      <c r="E197" s="29"/>
      <c r="F197" s="218"/>
      <c r="G197" s="218"/>
      <c r="H197" s="29"/>
      <c r="I197" s="29"/>
      <c r="J197" s="29"/>
      <c r="K197" s="29"/>
      <c r="L197" s="29"/>
      <c r="M197" s="29"/>
      <c r="N197" s="29"/>
      <c r="O197" s="218"/>
      <c r="P197" s="218"/>
    </row>
    <row r="198" spans="1:16" ht="12.75">
      <c r="A198" s="220"/>
      <c r="B198" s="218"/>
      <c r="C198" s="218"/>
      <c r="D198" s="218"/>
      <c r="E198" s="218"/>
      <c r="F198" s="220"/>
      <c r="G198" s="218"/>
      <c r="H198" s="218"/>
      <c r="I198" s="218"/>
      <c r="J198" s="220"/>
      <c r="K198" s="218"/>
      <c r="L198" s="218"/>
      <c r="M198" s="218"/>
      <c r="N198" s="218"/>
      <c r="O198" s="220"/>
      <c r="P198" s="29"/>
    </row>
    <row r="199" spans="1:16" ht="12.75">
      <c r="A199" s="221" t="s">
        <v>104</v>
      </c>
      <c r="B199" s="221"/>
      <c r="C199" s="221"/>
      <c r="D199" s="221"/>
      <c r="E199" s="221"/>
      <c r="F199" s="221" t="s">
        <v>104</v>
      </c>
      <c r="G199" s="221"/>
      <c r="H199" s="221"/>
      <c r="I199" s="221"/>
      <c r="J199" s="221" t="s">
        <v>104</v>
      </c>
      <c r="K199" s="221"/>
      <c r="L199" s="221"/>
      <c r="M199" s="221"/>
      <c r="N199" s="221"/>
      <c r="O199" s="221" t="s">
        <v>104</v>
      </c>
      <c r="P199" s="218"/>
    </row>
    <row r="200" spans="1:16" ht="12.75">
      <c r="A200" s="218"/>
      <c r="B200" s="218"/>
      <c r="C200" s="218"/>
      <c r="D200" s="218"/>
      <c r="E200" s="218"/>
      <c r="F200" s="218"/>
      <c r="G200" s="218"/>
      <c r="H200" s="218"/>
      <c r="I200" s="218"/>
      <c r="J200" s="218"/>
      <c r="K200" s="218"/>
      <c r="L200" s="218"/>
      <c r="M200" s="218"/>
      <c r="N200" s="218"/>
      <c r="O200" s="218"/>
      <c r="P200" s="218"/>
    </row>
    <row r="201" spans="1:16" ht="15.75">
      <c r="A201" s="222"/>
      <c r="B201" s="223"/>
      <c r="C201" s="223"/>
      <c r="D201" s="223"/>
      <c r="E201" s="223"/>
      <c r="F201" s="222"/>
      <c r="G201" s="223"/>
      <c r="H201" s="223"/>
      <c r="I201" s="223"/>
      <c r="J201" s="222"/>
      <c r="K201" s="223"/>
      <c r="L201" s="223"/>
      <c r="M201" s="223"/>
      <c r="N201" s="223"/>
      <c r="O201" s="222"/>
      <c r="P201" s="218"/>
    </row>
    <row r="202" spans="1:16" ht="12.75">
      <c r="A202" s="221" t="s">
        <v>105</v>
      </c>
      <c r="B202" s="221"/>
      <c r="C202" s="221"/>
      <c r="D202" s="221"/>
      <c r="E202" s="221"/>
      <c r="F202" s="221" t="s">
        <v>105</v>
      </c>
      <c r="G202" s="221"/>
      <c r="H202" s="221"/>
      <c r="I202" s="221"/>
      <c r="J202" s="221" t="s">
        <v>105</v>
      </c>
      <c r="K202" s="221"/>
      <c r="L202" s="221"/>
      <c r="M202" s="221"/>
      <c r="N202" s="221"/>
      <c r="O202" s="221" t="s">
        <v>105</v>
      </c>
      <c r="P202" s="218"/>
    </row>
    <row r="203" spans="1:16" ht="12.75">
      <c r="A203" s="211"/>
      <c r="B203" s="211"/>
      <c r="C203" s="211"/>
      <c r="D203" s="211"/>
      <c r="E203" s="211"/>
      <c r="F203" s="211"/>
      <c r="G203" s="211"/>
      <c r="H203" s="218"/>
      <c r="I203" s="218"/>
      <c r="J203" s="211"/>
      <c r="K203" s="211"/>
      <c r="L203" s="211"/>
      <c r="M203" s="211"/>
      <c r="N203" s="211"/>
      <c r="O203" s="211"/>
      <c r="P203" s="211"/>
    </row>
    <row r="204" spans="1:16" ht="12.75">
      <c r="A204" s="211"/>
      <c r="B204" s="211"/>
      <c r="C204" s="211"/>
      <c r="D204" s="211"/>
      <c r="E204" s="211"/>
      <c r="F204" s="211"/>
      <c r="G204" s="211"/>
      <c r="H204" s="218"/>
      <c r="I204" s="218"/>
      <c r="J204" s="211"/>
      <c r="K204" s="211"/>
      <c r="L204" s="211"/>
      <c r="M204" s="211"/>
      <c r="N204" s="211"/>
      <c r="O204" s="211"/>
      <c r="P204" s="211"/>
    </row>
    <row r="205" spans="1:17" ht="12.75">
      <c r="A205" s="211" t="s">
        <v>114</v>
      </c>
      <c r="B205" s="7"/>
      <c r="C205" s="224" t="s">
        <v>115</v>
      </c>
      <c r="D205" s="7"/>
      <c r="E205" s="211"/>
      <c r="F205" s="211"/>
      <c r="G205" s="219"/>
      <c r="H205" s="219"/>
      <c r="I205" s="211"/>
      <c r="J205" s="211" t="s">
        <v>114</v>
      </c>
      <c r="K205" s="7"/>
      <c r="L205" s="224" t="s">
        <v>115</v>
      </c>
      <c r="M205" s="7"/>
      <c r="N205" s="211"/>
      <c r="O205" s="211"/>
      <c r="P205" s="219"/>
      <c r="Q205" s="219"/>
    </row>
    <row r="206" spans="1:16" ht="12.75">
      <c r="A206" s="211"/>
      <c r="C206" s="211"/>
      <c r="E206" s="211"/>
      <c r="F206" s="225" t="s">
        <v>116</v>
      </c>
      <c r="G206" s="211"/>
      <c r="H206" s="211"/>
      <c r="I206" s="211"/>
      <c r="J206" s="211"/>
      <c r="L206" s="211"/>
      <c r="N206" s="211"/>
      <c r="O206" s="225" t="s">
        <v>116</v>
      </c>
      <c r="P206" s="211"/>
    </row>
    <row r="207" spans="1:16" ht="12.75">
      <c r="A207" s="211" t="s">
        <v>117</v>
      </c>
      <c r="B207" s="7"/>
      <c r="C207" s="224" t="s">
        <v>115</v>
      </c>
      <c r="D207" s="7"/>
      <c r="E207" s="211"/>
      <c r="F207" s="211"/>
      <c r="G207" s="211"/>
      <c r="H207" s="211"/>
      <c r="I207" s="211"/>
      <c r="J207" s="211" t="s">
        <v>117</v>
      </c>
      <c r="K207" s="7"/>
      <c r="L207" s="224" t="s">
        <v>115</v>
      </c>
      <c r="M207" s="7"/>
      <c r="N207" s="211"/>
      <c r="O207" s="211"/>
      <c r="P207" s="211"/>
    </row>
    <row r="208" spans="1:16" ht="12.75">
      <c r="A208" s="211"/>
      <c r="C208" s="211"/>
      <c r="E208" s="211"/>
      <c r="F208" s="224" t="s">
        <v>115</v>
      </c>
      <c r="G208" s="211"/>
      <c r="H208" s="211"/>
      <c r="I208" s="211"/>
      <c r="J208" s="211"/>
      <c r="L208" s="211"/>
      <c r="N208" s="211"/>
      <c r="O208" s="224" t="s">
        <v>115</v>
      </c>
      <c r="P208" s="211"/>
    </row>
    <row r="209" spans="1:16" ht="12.75">
      <c r="A209" s="211" t="s">
        <v>118</v>
      </c>
      <c r="B209" s="7"/>
      <c r="C209" s="224" t="s">
        <v>115</v>
      </c>
      <c r="D209" s="7"/>
      <c r="E209" s="211"/>
      <c r="F209" s="226" t="s">
        <v>119</v>
      </c>
      <c r="G209" s="211"/>
      <c r="H209" s="211"/>
      <c r="I209" s="211"/>
      <c r="J209" s="211" t="s">
        <v>118</v>
      </c>
      <c r="K209" s="7"/>
      <c r="L209" s="224" t="s">
        <v>115</v>
      </c>
      <c r="M209" s="7"/>
      <c r="N209" s="211"/>
      <c r="O209" s="226" t="s">
        <v>119</v>
      </c>
      <c r="P209" s="211"/>
    </row>
    <row r="210" spans="1:16" ht="12.75">
      <c r="A210" s="211"/>
      <c r="C210" s="211"/>
      <c r="E210" s="211"/>
      <c r="F210" s="211"/>
      <c r="G210" s="211"/>
      <c r="H210" s="211"/>
      <c r="I210" s="211"/>
      <c r="J210" s="211"/>
      <c r="L210" s="211"/>
      <c r="N210" s="211"/>
      <c r="O210" s="211"/>
      <c r="P210" s="211"/>
    </row>
    <row r="211" spans="1:16" ht="12.75">
      <c r="A211" s="211" t="s">
        <v>120</v>
      </c>
      <c r="B211" s="7"/>
      <c r="C211" s="224" t="s">
        <v>115</v>
      </c>
      <c r="D211" s="7"/>
      <c r="E211" s="211"/>
      <c r="F211" s="211"/>
      <c r="G211" s="211"/>
      <c r="H211" s="211"/>
      <c r="I211" s="211"/>
      <c r="J211" s="211" t="s">
        <v>120</v>
      </c>
      <c r="K211" s="7"/>
      <c r="L211" s="224" t="s">
        <v>115</v>
      </c>
      <c r="M211" s="7"/>
      <c r="N211" s="211"/>
      <c r="O211" s="211"/>
      <c r="P211" s="211"/>
    </row>
    <row r="212" spans="1:17" ht="12.75">
      <c r="A212" s="211"/>
      <c r="C212" s="211"/>
      <c r="E212" s="211"/>
      <c r="F212" s="211"/>
      <c r="G212" s="219"/>
      <c r="H212" s="219"/>
      <c r="I212" s="211"/>
      <c r="J212" s="211"/>
      <c r="L212" s="211"/>
      <c r="N212" s="211"/>
      <c r="O212" s="211"/>
      <c r="P212" s="219"/>
      <c r="Q212" s="219"/>
    </row>
    <row r="213" spans="1:16" ht="12.75">
      <c r="A213" s="211" t="s">
        <v>121</v>
      </c>
      <c r="B213" s="7"/>
      <c r="C213" s="224" t="s">
        <v>115</v>
      </c>
      <c r="D213" s="7"/>
      <c r="E213" s="211"/>
      <c r="F213" s="225" t="s">
        <v>122</v>
      </c>
      <c r="G213" s="211"/>
      <c r="H213" s="211"/>
      <c r="I213" s="211"/>
      <c r="J213" s="211" t="s">
        <v>121</v>
      </c>
      <c r="K213" s="7"/>
      <c r="L213" s="224" t="s">
        <v>115</v>
      </c>
      <c r="M213" s="7"/>
      <c r="N213" s="211"/>
      <c r="O213" s="225" t="s">
        <v>122</v>
      </c>
      <c r="P213" s="211"/>
    </row>
    <row r="214" spans="1:16" ht="12.75">
      <c r="A214" s="211"/>
      <c r="B214" s="224"/>
      <c r="C214" s="211"/>
      <c r="D214" s="211"/>
      <c r="E214" s="211"/>
      <c r="F214" s="218"/>
      <c r="G214" s="211"/>
      <c r="H214" s="211"/>
      <c r="I214" s="211"/>
      <c r="J214" s="211"/>
      <c r="K214" s="224"/>
      <c r="L214" s="211"/>
      <c r="M214" s="211"/>
      <c r="N214" s="211"/>
      <c r="O214" s="218"/>
      <c r="P214" s="211"/>
    </row>
    <row r="215" spans="1:15" ht="12.75">
      <c r="A215" t="s">
        <v>116</v>
      </c>
      <c r="D215" t="s">
        <v>119</v>
      </c>
      <c r="F215" t="s">
        <v>126</v>
      </c>
      <c r="J215" t="s">
        <v>116</v>
      </c>
      <c r="M215" t="s">
        <v>119</v>
      </c>
      <c r="O215" t="s">
        <v>126</v>
      </c>
    </row>
    <row r="220" spans="1:14" ht="15.75">
      <c r="A220" s="214"/>
      <c r="B220" s="214" t="s">
        <v>112</v>
      </c>
      <c r="C220" s="214"/>
      <c r="D220" s="214"/>
      <c r="E220" s="214"/>
      <c r="I220" s="214"/>
      <c r="J220" s="214"/>
      <c r="K220" s="214" t="s">
        <v>112</v>
      </c>
      <c r="L220" s="214"/>
      <c r="M220" s="214"/>
      <c r="N220" s="214"/>
    </row>
    <row r="222" spans="2:16" ht="12.75">
      <c r="B222" s="211" t="str">
        <f>$C$1</f>
        <v>Kosken Kesäkisa</v>
      </c>
      <c r="F222" s="211"/>
      <c r="G222" s="211"/>
      <c r="K222" s="211" t="str">
        <f>$C$1</f>
        <v>Kosken Kesäkisa</v>
      </c>
      <c r="O222" s="211"/>
      <c r="P222" s="211"/>
    </row>
    <row r="223" spans="2:13" ht="12.75">
      <c r="B223" s="258">
        <f>$C$3</f>
        <v>45088</v>
      </c>
      <c r="C223" s="258"/>
      <c r="D223" s="258"/>
      <c r="K223" s="258">
        <f>$C$3</f>
        <v>45088</v>
      </c>
      <c r="L223" s="258"/>
      <c r="M223" s="258"/>
    </row>
    <row r="224" spans="1:16" ht="15.75">
      <c r="A224" s="214"/>
      <c r="C224" s="214"/>
      <c r="D224" s="214"/>
      <c r="E224" s="214"/>
      <c r="F224" s="216"/>
      <c r="G224" s="216"/>
      <c r="I224" s="214"/>
      <c r="J224" s="214"/>
      <c r="L224" s="214"/>
      <c r="M224" s="214"/>
      <c r="N224" s="214"/>
      <c r="O224" s="216"/>
      <c r="P224" s="216"/>
    </row>
    <row r="226" spans="1:16" ht="15.75">
      <c r="A226" s="217" t="s">
        <v>110</v>
      </c>
      <c r="B226" s="217">
        <f>$C$2</f>
        <v>1</v>
      </c>
      <c r="C226" s="217"/>
      <c r="D226" s="217"/>
      <c r="E226" s="217"/>
      <c r="F226" s="218" t="s">
        <v>113</v>
      </c>
      <c r="G226" s="219"/>
      <c r="H226" s="218"/>
      <c r="I226" s="217"/>
      <c r="J226" s="217" t="s">
        <v>110</v>
      </c>
      <c r="K226" s="217">
        <f>$C$2</f>
        <v>1</v>
      </c>
      <c r="L226" s="217"/>
      <c r="M226" s="217"/>
      <c r="N226" s="217"/>
      <c r="O226" s="218" t="s">
        <v>113</v>
      </c>
      <c r="P226" s="219"/>
    </row>
    <row r="227" spans="1:16" ht="12.75">
      <c r="A227" s="29"/>
      <c r="B227" s="29"/>
      <c r="C227" s="29"/>
      <c r="D227" s="29"/>
      <c r="E227" s="29"/>
      <c r="F227" s="218"/>
      <c r="G227" s="218"/>
      <c r="H227" s="29"/>
      <c r="I227" s="29"/>
      <c r="J227" s="29"/>
      <c r="K227" s="29"/>
      <c r="L227" s="29"/>
      <c r="M227" s="29"/>
      <c r="N227" s="29"/>
      <c r="O227" s="218"/>
      <c r="P227" s="218"/>
    </row>
    <row r="228" spans="1:16" ht="12.75">
      <c r="A228" s="220"/>
      <c r="B228" s="218"/>
      <c r="C228" s="218"/>
      <c r="D228" s="218"/>
      <c r="E228" s="218"/>
      <c r="F228" s="220"/>
      <c r="G228" s="218"/>
      <c r="H228" s="218"/>
      <c r="I228" s="218"/>
      <c r="J228" s="220"/>
      <c r="K228" s="218"/>
      <c r="L228" s="218"/>
      <c r="M228" s="218"/>
      <c r="N228" s="218"/>
      <c r="O228" s="220"/>
      <c r="P228" s="29"/>
    </row>
    <row r="229" spans="1:16" ht="12.75">
      <c r="A229" s="221" t="s">
        <v>104</v>
      </c>
      <c r="B229" s="221"/>
      <c r="C229" s="221"/>
      <c r="D229" s="221"/>
      <c r="E229" s="221"/>
      <c r="F229" s="221" t="s">
        <v>104</v>
      </c>
      <c r="G229" s="221"/>
      <c r="H229" s="221"/>
      <c r="I229" s="221"/>
      <c r="J229" s="221" t="s">
        <v>104</v>
      </c>
      <c r="K229" s="221"/>
      <c r="L229" s="221"/>
      <c r="M229" s="221"/>
      <c r="N229" s="221"/>
      <c r="O229" s="221" t="s">
        <v>104</v>
      </c>
      <c r="P229" s="218"/>
    </row>
    <row r="230" spans="1:16" ht="12.75">
      <c r="A230" s="218"/>
      <c r="B230" s="218"/>
      <c r="C230" s="218"/>
      <c r="D230" s="218"/>
      <c r="E230" s="218"/>
      <c r="F230" s="218"/>
      <c r="G230" s="218"/>
      <c r="H230" s="218"/>
      <c r="I230" s="218"/>
      <c r="J230" s="218"/>
      <c r="K230" s="218"/>
      <c r="L230" s="218"/>
      <c r="M230" s="218"/>
      <c r="N230" s="218"/>
      <c r="O230" s="218"/>
      <c r="P230" s="218"/>
    </row>
    <row r="231" spans="1:16" ht="15.75">
      <c r="A231" s="222"/>
      <c r="B231" s="223"/>
      <c r="C231" s="223"/>
      <c r="D231" s="223"/>
      <c r="E231" s="223"/>
      <c r="F231" s="222"/>
      <c r="G231" s="223"/>
      <c r="H231" s="223"/>
      <c r="I231" s="223"/>
      <c r="J231" s="222"/>
      <c r="K231" s="223"/>
      <c r="L231" s="223"/>
      <c r="M231" s="223"/>
      <c r="N231" s="223"/>
      <c r="O231" s="222"/>
      <c r="P231" s="218"/>
    </row>
    <row r="232" spans="1:16" ht="12.75">
      <c r="A232" s="221" t="s">
        <v>105</v>
      </c>
      <c r="B232" s="221"/>
      <c r="C232" s="221"/>
      <c r="D232" s="221"/>
      <c r="E232" s="221"/>
      <c r="F232" s="221" t="s">
        <v>105</v>
      </c>
      <c r="G232" s="221"/>
      <c r="H232" s="221"/>
      <c r="I232" s="221"/>
      <c r="J232" s="221" t="s">
        <v>105</v>
      </c>
      <c r="K232" s="221"/>
      <c r="L232" s="221"/>
      <c r="M232" s="221"/>
      <c r="N232" s="221"/>
      <c r="O232" s="221" t="s">
        <v>105</v>
      </c>
      <c r="P232" s="218"/>
    </row>
    <row r="233" spans="1:16" ht="12.75">
      <c r="A233" s="211"/>
      <c r="B233" s="211"/>
      <c r="C233" s="211"/>
      <c r="D233" s="211"/>
      <c r="E233" s="211"/>
      <c r="F233" s="211"/>
      <c r="G233" s="211"/>
      <c r="H233" s="218"/>
      <c r="I233" s="218"/>
      <c r="J233" s="211"/>
      <c r="K233" s="211"/>
      <c r="L233" s="211"/>
      <c r="M233" s="211"/>
      <c r="N233" s="211"/>
      <c r="O233" s="211"/>
      <c r="P233" s="211"/>
    </row>
    <row r="234" spans="1:16" ht="12.75">
      <c r="A234" s="211"/>
      <c r="B234" s="211"/>
      <c r="C234" s="211"/>
      <c r="D234" s="211"/>
      <c r="E234" s="211"/>
      <c r="F234" s="211"/>
      <c r="G234" s="211"/>
      <c r="H234" s="218"/>
      <c r="I234" s="218"/>
      <c r="J234" s="211"/>
      <c r="K234" s="211"/>
      <c r="L234" s="211"/>
      <c r="M234" s="211"/>
      <c r="N234" s="211"/>
      <c r="O234" s="211"/>
      <c r="P234" s="211"/>
    </row>
    <row r="235" spans="1:17" ht="12.75">
      <c r="A235" s="211" t="s">
        <v>114</v>
      </c>
      <c r="B235" s="7"/>
      <c r="C235" s="224" t="s">
        <v>115</v>
      </c>
      <c r="D235" s="7"/>
      <c r="E235" s="211"/>
      <c r="F235" s="211"/>
      <c r="G235" s="219"/>
      <c r="H235" s="219"/>
      <c r="I235" s="211"/>
      <c r="J235" s="211" t="s">
        <v>114</v>
      </c>
      <c r="K235" s="7"/>
      <c r="L235" s="224" t="s">
        <v>115</v>
      </c>
      <c r="M235" s="7"/>
      <c r="N235" s="211"/>
      <c r="O235" s="211"/>
      <c r="P235" s="219"/>
      <c r="Q235" s="219"/>
    </row>
    <row r="236" spans="1:16" ht="12.75">
      <c r="A236" s="211"/>
      <c r="C236" s="211"/>
      <c r="E236" s="211"/>
      <c r="F236" s="225" t="s">
        <v>116</v>
      </c>
      <c r="G236" s="211"/>
      <c r="H236" s="211"/>
      <c r="I236" s="211"/>
      <c r="J236" s="211"/>
      <c r="L236" s="211"/>
      <c r="N236" s="211"/>
      <c r="O236" s="225" t="s">
        <v>116</v>
      </c>
      <c r="P236" s="211"/>
    </row>
    <row r="237" spans="1:16" ht="12.75">
      <c r="A237" s="211" t="s">
        <v>117</v>
      </c>
      <c r="B237" s="7"/>
      <c r="C237" s="224" t="s">
        <v>115</v>
      </c>
      <c r="D237" s="7"/>
      <c r="E237" s="211"/>
      <c r="F237" s="211"/>
      <c r="G237" s="211"/>
      <c r="H237" s="211"/>
      <c r="I237" s="211"/>
      <c r="J237" s="211" t="s">
        <v>117</v>
      </c>
      <c r="K237" s="7"/>
      <c r="L237" s="224" t="s">
        <v>115</v>
      </c>
      <c r="M237" s="7"/>
      <c r="N237" s="211"/>
      <c r="O237" s="211"/>
      <c r="P237" s="211"/>
    </row>
    <row r="238" spans="1:16" ht="12.75">
      <c r="A238" s="211"/>
      <c r="C238" s="211"/>
      <c r="E238" s="211"/>
      <c r="F238" s="224" t="s">
        <v>115</v>
      </c>
      <c r="G238" s="211"/>
      <c r="H238" s="211"/>
      <c r="I238" s="211"/>
      <c r="J238" s="211"/>
      <c r="L238" s="211"/>
      <c r="N238" s="211"/>
      <c r="O238" s="224" t="s">
        <v>115</v>
      </c>
      <c r="P238" s="211"/>
    </row>
    <row r="239" spans="1:16" ht="12.75">
      <c r="A239" s="211" t="s">
        <v>118</v>
      </c>
      <c r="B239" s="7"/>
      <c r="C239" s="224" t="s">
        <v>115</v>
      </c>
      <c r="D239" s="7"/>
      <c r="E239" s="211"/>
      <c r="F239" s="226" t="s">
        <v>119</v>
      </c>
      <c r="G239" s="211"/>
      <c r="H239" s="211"/>
      <c r="I239" s="211"/>
      <c r="J239" s="211" t="s">
        <v>118</v>
      </c>
      <c r="K239" s="7"/>
      <c r="L239" s="224" t="s">
        <v>115</v>
      </c>
      <c r="M239" s="7"/>
      <c r="N239" s="211"/>
      <c r="O239" s="226" t="s">
        <v>119</v>
      </c>
      <c r="P239" s="211"/>
    </row>
    <row r="240" spans="1:16" ht="12.75">
      <c r="A240" s="211"/>
      <c r="C240" s="211"/>
      <c r="E240" s="211"/>
      <c r="F240" s="211"/>
      <c r="G240" s="211"/>
      <c r="H240" s="211"/>
      <c r="I240" s="211"/>
      <c r="J240" s="211"/>
      <c r="L240" s="211"/>
      <c r="N240" s="211"/>
      <c r="O240" s="211"/>
      <c r="P240" s="211"/>
    </row>
    <row r="241" spans="1:16" ht="12.75">
      <c r="A241" s="211" t="s">
        <v>120</v>
      </c>
      <c r="B241" s="7"/>
      <c r="C241" s="224" t="s">
        <v>115</v>
      </c>
      <c r="D241" s="7"/>
      <c r="E241" s="211"/>
      <c r="F241" s="211"/>
      <c r="G241" s="211"/>
      <c r="H241" s="211"/>
      <c r="I241" s="211"/>
      <c r="J241" s="211" t="s">
        <v>120</v>
      </c>
      <c r="K241" s="7"/>
      <c r="L241" s="224" t="s">
        <v>115</v>
      </c>
      <c r="M241" s="7"/>
      <c r="N241" s="211"/>
      <c r="O241" s="211"/>
      <c r="P241" s="211"/>
    </row>
    <row r="242" spans="1:17" ht="12.75">
      <c r="A242" s="211"/>
      <c r="C242" s="211"/>
      <c r="E242" s="211"/>
      <c r="F242" s="211"/>
      <c r="G242" s="219"/>
      <c r="H242" s="219"/>
      <c r="I242" s="211"/>
      <c r="J242" s="211"/>
      <c r="L242" s="211"/>
      <c r="N242" s="211"/>
      <c r="O242" s="211"/>
      <c r="P242" s="219"/>
      <c r="Q242" s="219"/>
    </row>
    <row r="243" spans="1:16" ht="12.75">
      <c r="A243" s="211" t="s">
        <v>121</v>
      </c>
      <c r="B243" s="7"/>
      <c r="C243" s="224" t="s">
        <v>115</v>
      </c>
      <c r="D243" s="7"/>
      <c r="E243" s="211"/>
      <c r="F243" s="225" t="s">
        <v>122</v>
      </c>
      <c r="G243" s="211"/>
      <c r="H243" s="211"/>
      <c r="I243" s="211"/>
      <c r="J243" s="211" t="s">
        <v>121</v>
      </c>
      <c r="K243" s="7"/>
      <c r="L243" s="224" t="s">
        <v>115</v>
      </c>
      <c r="M243" s="7"/>
      <c r="N243" s="211"/>
      <c r="O243" s="225" t="s">
        <v>122</v>
      </c>
      <c r="P243" s="211"/>
    </row>
    <row r="245" spans="1:15" ht="12.75">
      <c r="A245" t="s">
        <v>116</v>
      </c>
      <c r="D245" t="s">
        <v>119</v>
      </c>
      <c r="F245" t="s">
        <v>126</v>
      </c>
      <c r="J245" t="s">
        <v>116</v>
      </c>
      <c r="M245" t="s">
        <v>119</v>
      </c>
      <c r="O245" t="s">
        <v>126</v>
      </c>
    </row>
    <row r="250" spans="1:14" ht="15.75">
      <c r="A250" s="214"/>
      <c r="B250" s="214" t="s">
        <v>112</v>
      </c>
      <c r="C250" s="214"/>
      <c r="D250" s="214"/>
      <c r="E250" s="214"/>
      <c r="I250" s="214"/>
      <c r="J250" s="214"/>
      <c r="K250" s="214" t="s">
        <v>112</v>
      </c>
      <c r="L250" s="214"/>
      <c r="M250" s="214"/>
      <c r="N250" s="214"/>
    </row>
    <row r="252" spans="2:16" ht="12.75">
      <c r="B252" s="211" t="str">
        <f>$C$1</f>
        <v>Kosken Kesäkisa</v>
      </c>
      <c r="F252" s="211"/>
      <c r="G252" s="211"/>
      <c r="K252" s="211" t="str">
        <f>$C$1</f>
        <v>Kosken Kesäkisa</v>
      </c>
      <c r="O252" s="211"/>
      <c r="P252" s="211"/>
    </row>
    <row r="253" spans="2:13" ht="12.75">
      <c r="B253" s="258">
        <f>$C$3</f>
        <v>45088</v>
      </c>
      <c r="C253" s="258"/>
      <c r="D253" s="258"/>
      <c r="K253" s="258">
        <f>$C$3</f>
        <v>45088</v>
      </c>
      <c r="L253" s="258"/>
      <c r="M253" s="258"/>
    </row>
    <row r="254" spans="1:16" ht="15.75">
      <c r="A254" s="215"/>
      <c r="C254" s="214"/>
      <c r="D254" s="214"/>
      <c r="E254" s="214"/>
      <c r="F254" s="216"/>
      <c r="G254" s="216"/>
      <c r="I254" s="214"/>
      <c r="J254" s="215"/>
      <c r="L254" s="214"/>
      <c r="M254" s="214"/>
      <c r="N254" s="214"/>
      <c r="O254" s="216"/>
      <c r="P254" s="216"/>
    </row>
    <row r="256" spans="1:16" ht="15.75">
      <c r="A256" s="217" t="s">
        <v>110</v>
      </c>
      <c r="B256" s="217">
        <f>$C$2</f>
        <v>1</v>
      </c>
      <c r="C256" s="217"/>
      <c r="D256" s="217"/>
      <c r="E256" s="217"/>
      <c r="F256" s="218" t="s">
        <v>113</v>
      </c>
      <c r="G256" s="219"/>
      <c r="H256" s="218"/>
      <c r="I256" s="217"/>
      <c r="J256" s="217" t="s">
        <v>110</v>
      </c>
      <c r="K256" s="217">
        <f>$C$2</f>
        <v>1</v>
      </c>
      <c r="L256" s="217"/>
      <c r="M256" s="217"/>
      <c r="N256" s="217"/>
      <c r="O256" s="218" t="s">
        <v>113</v>
      </c>
      <c r="P256" s="219"/>
    </row>
    <row r="257" spans="1:16" ht="12.75">
      <c r="A257" s="29"/>
      <c r="B257" s="29"/>
      <c r="C257" s="29"/>
      <c r="D257" s="29"/>
      <c r="E257" s="29"/>
      <c r="F257" s="218"/>
      <c r="G257" s="218"/>
      <c r="H257" s="29"/>
      <c r="I257" s="29"/>
      <c r="J257" s="29"/>
      <c r="K257" s="29"/>
      <c r="L257" s="29"/>
      <c r="M257" s="29"/>
      <c r="N257" s="29"/>
      <c r="O257" s="218"/>
      <c r="P257" s="218"/>
    </row>
    <row r="258" spans="1:16" ht="12.75">
      <c r="A258" s="220"/>
      <c r="B258" s="218"/>
      <c r="C258" s="218"/>
      <c r="D258" s="218"/>
      <c r="E258" s="218"/>
      <c r="F258" s="220"/>
      <c r="G258" s="218"/>
      <c r="H258" s="218"/>
      <c r="I258" s="218"/>
      <c r="J258" s="220"/>
      <c r="K258" s="218"/>
      <c r="L258" s="218"/>
      <c r="M258" s="218"/>
      <c r="N258" s="218"/>
      <c r="O258" s="220"/>
      <c r="P258" s="29"/>
    </row>
    <row r="259" spans="1:16" ht="12.75">
      <c r="A259" s="221" t="s">
        <v>104</v>
      </c>
      <c r="B259" s="221"/>
      <c r="C259" s="221"/>
      <c r="D259" s="221"/>
      <c r="E259" s="221"/>
      <c r="F259" s="221" t="s">
        <v>104</v>
      </c>
      <c r="G259" s="221"/>
      <c r="H259" s="221"/>
      <c r="I259" s="221"/>
      <c r="J259" s="221" t="s">
        <v>104</v>
      </c>
      <c r="K259" s="221"/>
      <c r="L259" s="221"/>
      <c r="M259" s="221"/>
      <c r="N259" s="221"/>
      <c r="O259" s="221" t="s">
        <v>104</v>
      </c>
      <c r="P259" s="218"/>
    </row>
    <row r="260" spans="1:16" ht="12.75">
      <c r="A260" s="218"/>
      <c r="B260" s="218"/>
      <c r="C260" s="218"/>
      <c r="D260" s="218"/>
      <c r="E260" s="218"/>
      <c r="F260" s="218"/>
      <c r="G260" s="218"/>
      <c r="H260" s="218"/>
      <c r="I260" s="218"/>
      <c r="J260" s="218"/>
      <c r="K260" s="218"/>
      <c r="L260" s="218"/>
      <c r="M260" s="218"/>
      <c r="N260" s="218"/>
      <c r="O260" s="218"/>
      <c r="P260" s="218"/>
    </row>
    <row r="261" spans="1:16" ht="15.75">
      <c r="A261" s="222"/>
      <c r="B261" s="223"/>
      <c r="C261" s="223"/>
      <c r="D261" s="223"/>
      <c r="E261" s="223"/>
      <c r="F261" s="222"/>
      <c r="G261" s="223"/>
      <c r="H261" s="223"/>
      <c r="I261" s="223"/>
      <c r="J261" s="222"/>
      <c r="K261" s="223"/>
      <c r="L261" s="223"/>
      <c r="M261" s="223"/>
      <c r="N261" s="223"/>
      <c r="O261" s="222"/>
      <c r="P261" s="218"/>
    </row>
    <row r="262" spans="1:16" ht="12.75">
      <c r="A262" s="221" t="s">
        <v>105</v>
      </c>
      <c r="B262" s="221"/>
      <c r="C262" s="221"/>
      <c r="D262" s="221"/>
      <c r="E262" s="221"/>
      <c r="F262" s="221" t="s">
        <v>105</v>
      </c>
      <c r="G262" s="221"/>
      <c r="H262" s="221"/>
      <c r="I262" s="221"/>
      <c r="J262" s="221" t="s">
        <v>105</v>
      </c>
      <c r="K262" s="221"/>
      <c r="L262" s="221"/>
      <c r="M262" s="221"/>
      <c r="N262" s="221"/>
      <c r="O262" s="221" t="s">
        <v>105</v>
      </c>
      <c r="P262" s="218"/>
    </row>
    <row r="263" spans="1:16" ht="12.75">
      <c r="A263" s="211"/>
      <c r="B263" s="211"/>
      <c r="C263" s="211"/>
      <c r="D263" s="211"/>
      <c r="E263" s="211"/>
      <c r="F263" s="211"/>
      <c r="G263" s="211"/>
      <c r="H263" s="218"/>
      <c r="I263" s="218"/>
      <c r="J263" s="211"/>
      <c r="K263" s="211"/>
      <c r="L263" s="211"/>
      <c r="M263" s="211"/>
      <c r="N263" s="211"/>
      <c r="O263" s="211"/>
      <c r="P263" s="211"/>
    </row>
    <row r="264" spans="1:16" ht="12.75">
      <c r="A264" s="211"/>
      <c r="B264" s="211"/>
      <c r="C264" s="211"/>
      <c r="D264" s="211"/>
      <c r="E264" s="211"/>
      <c r="F264" s="211"/>
      <c r="G264" s="211"/>
      <c r="H264" s="218"/>
      <c r="I264" s="218"/>
      <c r="J264" s="211"/>
      <c r="K264" s="211"/>
      <c r="L264" s="211"/>
      <c r="M264" s="211"/>
      <c r="N264" s="211"/>
      <c r="O264" s="211"/>
      <c r="P264" s="211"/>
    </row>
    <row r="265" spans="1:17" ht="12.75">
      <c r="A265" s="211" t="s">
        <v>114</v>
      </c>
      <c r="B265" s="7"/>
      <c r="C265" s="224" t="s">
        <v>115</v>
      </c>
      <c r="D265" s="7"/>
      <c r="E265" s="211"/>
      <c r="F265" s="211"/>
      <c r="G265" s="219"/>
      <c r="H265" s="219"/>
      <c r="I265" s="211"/>
      <c r="J265" s="211" t="s">
        <v>114</v>
      </c>
      <c r="K265" s="7"/>
      <c r="L265" s="224" t="s">
        <v>115</v>
      </c>
      <c r="M265" s="7"/>
      <c r="N265" s="211"/>
      <c r="O265" s="211"/>
      <c r="P265" s="219"/>
      <c r="Q265" s="219"/>
    </row>
    <row r="266" spans="1:16" ht="12.75">
      <c r="A266" s="211"/>
      <c r="C266" s="211"/>
      <c r="E266" s="211"/>
      <c r="F266" s="225" t="s">
        <v>116</v>
      </c>
      <c r="G266" s="211"/>
      <c r="H266" s="211"/>
      <c r="I266" s="211"/>
      <c r="J266" s="211"/>
      <c r="L266" s="211"/>
      <c r="N266" s="211"/>
      <c r="O266" s="225" t="s">
        <v>116</v>
      </c>
      <c r="P266" s="211"/>
    </row>
    <row r="267" spans="1:16" ht="12.75">
      <c r="A267" s="211" t="s">
        <v>117</v>
      </c>
      <c r="B267" s="7"/>
      <c r="C267" s="224" t="s">
        <v>115</v>
      </c>
      <c r="D267" s="7"/>
      <c r="E267" s="211"/>
      <c r="F267" s="211"/>
      <c r="G267" s="211"/>
      <c r="H267" s="211"/>
      <c r="I267" s="211"/>
      <c r="J267" s="211" t="s">
        <v>117</v>
      </c>
      <c r="K267" s="7"/>
      <c r="L267" s="224" t="s">
        <v>115</v>
      </c>
      <c r="M267" s="7"/>
      <c r="N267" s="211"/>
      <c r="O267" s="211"/>
      <c r="P267" s="211"/>
    </row>
    <row r="268" spans="1:16" ht="12.75">
      <c r="A268" s="211"/>
      <c r="C268" s="211"/>
      <c r="E268" s="211"/>
      <c r="F268" s="224" t="s">
        <v>115</v>
      </c>
      <c r="G268" s="211"/>
      <c r="H268" s="211"/>
      <c r="I268" s="211"/>
      <c r="J268" s="211"/>
      <c r="L268" s="211"/>
      <c r="N268" s="211"/>
      <c r="O268" s="224" t="s">
        <v>115</v>
      </c>
      <c r="P268" s="211"/>
    </row>
    <row r="269" spans="1:16" ht="12.75">
      <c r="A269" s="211" t="s">
        <v>118</v>
      </c>
      <c r="B269" s="7"/>
      <c r="C269" s="224" t="s">
        <v>115</v>
      </c>
      <c r="D269" s="7"/>
      <c r="E269" s="211"/>
      <c r="F269" s="226" t="s">
        <v>119</v>
      </c>
      <c r="G269" s="211"/>
      <c r="H269" s="211"/>
      <c r="I269" s="211"/>
      <c r="J269" s="211" t="s">
        <v>118</v>
      </c>
      <c r="K269" s="7"/>
      <c r="L269" s="224" t="s">
        <v>115</v>
      </c>
      <c r="M269" s="7"/>
      <c r="N269" s="211"/>
      <c r="O269" s="226" t="s">
        <v>119</v>
      </c>
      <c r="P269" s="211"/>
    </row>
    <row r="270" spans="1:16" ht="12.75">
      <c r="A270" s="211"/>
      <c r="C270" s="211"/>
      <c r="E270" s="211"/>
      <c r="F270" s="211"/>
      <c r="G270" s="211"/>
      <c r="H270" s="211"/>
      <c r="I270" s="211"/>
      <c r="J270" s="211"/>
      <c r="L270" s="211"/>
      <c r="N270" s="211"/>
      <c r="O270" s="211"/>
      <c r="P270" s="211"/>
    </row>
    <row r="271" spans="1:16" ht="12.75">
      <c r="A271" s="211" t="s">
        <v>120</v>
      </c>
      <c r="B271" s="7"/>
      <c r="C271" s="224" t="s">
        <v>115</v>
      </c>
      <c r="D271" s="7"/>
      <c r="E271" s="211"/>
      <c r="F271" s="211"/>
      <c r="G271" s="211"/>
      <c r="H271" s="211"/>
      <c r="I271" s="211"/>
      <c r="J271" s="211" t="s">
        <v>120</v>
      </c>
      <c r="K271" s="7"/>
      <c r="L271" s="224" t="s">
        <v>115</v>
      </c>
      <c r="M271" s="7"/>
      <c r="N271" s="211"/>
      <c r="O271" s="211"/>
      <c r="P271" s="211"/>
    </row>
    <row r="272" spans="1:17" ht="12.75">
      <c r="A272" s="211"/>
      <c r="C272" s="211"/>
      <c r="E272" s="211"/>
      <c r="F272" s="211"/>
      <c r="G272" s="219"/>
      <c r="H272" s="219"/>
      <c r="I272" s="211"/>
      <c r="J272" s="211"/>
      <c r="L272" s="211"/>
      <c r="N272" s="211"/>
      <c r="O272" s="211"/>
      <c r="P272" s="219"/>
      <c r="Q272" s="219"/>
    </row>
    <row r="273" spans="1:16" ht="12.75">
      <c r="A273" s="211" t="s">
        <v>121</v>
      </c>
      <c r="B273" s="7"/>
      <c r="C273" s="224" t="s">
        <v>115</v>
      </c>
      <c r="D273" s="7"/>
      <c r="E273" s="211"/>
      <c r="F273" s="225" t="s">
        <v>122</v>
      </c>
      <c r="G273" s="211"/>
      <c r="H273" s="211"/>
      <c r="I273" s="211"/>
      <c r="J273" s="211" t="s">
        <v>121</v>
      </c>
      <c r="K273" s="7"/>
      <c r="L273" s="224" t="s">
        <v>115</v>
      </c>
      <c r="M273" s="7"/>
      <c r="N273" s="211"/>
      <c r="O273" s="225" t="s">
        <v>122</v>
      </c>
      <c r="P273" s="211"/>
    </row>
    <row r="274" spans="1:16" ht="12.75">
      <c r="A274" s="211"/>
      <c r="B274" s="224"/>
      <c r="C274" s="211"/>
      <c r="D274" s="211"/>
      <c r="E274" s="211"/>
      <c r="F274" s="218"/>
      <c r="G274" s="211"/>
      <c r="H274" s="211"/>
      <c r="I274" s="211"/>
      <c r="J274" s="211"/>
      <c r="K274" s="224"/>
      <c r="L274" s="211"/>
      <c r="M274" s="211"/>
      <c r="N274" s="211"/>
      <c r="O274" s="218"/>
      <c r="P274" s="211"/>
    </row>
    <row r="275" spans="1:15" ht="12.75">
      <c r="A275" t="s">
        <v>116</v>
      </c>
      <c r="D275" t="s">
        <v>119</v>
      </c>
      <c r="F275" t="s">
        <v>126</v>
      </c>
      <c r="J275" t="s">
        <v>116</v>
      </c>
      <c r="M275" t="s">
        <v>119</v>
      </c>
      <c r="O275" t="s">
        <v>126</v>
      </c>
    </row>
    <row r="280" spans="1:14" ht="15.75">
      <c r="A280" s="214"/>
      <c r="B280" s="214" t="s">
        <v>112</v>
      </c>
      <c r="C280" s="214"/>
      <c r="D280" s="214"/>
      <c r="E280" s="214"/>
      <c r="I280" s="214"/>
      <c r="J280" s="214"/>
      <c r="K280" s="214" t="s">
        <v>112</v>
      </c>
      <c r="L280" s="214"/>
      <c r="M280" s="214"/>
      <c r="N280" s="214"/>
    </row>
    <row r="282" spans="2:16" ht="12.75">
      <c r="B282" s="211" t="str">
        <f>$C$1</f>
        <v>Kosken Kesäkisa</v>
      </c>
      <c r="F282" s="211"/>
      <c r="G282" s="211"/>
      <c r="K282" s="211" t="str">
        <f>$C$1</f>
        <v>Kosken Kesäkisa</v>
      </c>
      <c r="O282" s="211"/>
      <c r="P282" s="211"/>
    </row>
    <row r="283" spans="2:13" ht="12.75">
      <c r="B283" s="258">
        <f>$C$3</f>
        <v>45088</v>
      </c>
      <c r="C283" s="258"/>
      <c r="D283" s="258"/>
      <c r="K283" s="258">
        <f>$C$3</f>
        <v>45088</v>
      </c>
      <c r="L283" s="258"/>
      <c r="M283" s="258"/>
    </row>
    <row r="284" spans="1:16" ht="15.75">
      <c r="A284" s="214"/>
      <c r="C284" s="214"/>
      <c r="D284" s="214"/>
      <c r="E284" s="214"/>
      <c r="F284" s="216"/>
      <c r="G284" s="216"/>
      <c r="I284" s="214"/>
      <c r="J284" s="214"/>
      <c r="L284" s="214"/>
      <c r="M284" s="214"/>
      <c r="N284" s="214"/>
      <c r="O284" s="216"/>
      <c r="P284" s="216"/>
    </row>
    <row r="286" spans="1:16" ht="15.75">
      <c r="A286" s="217" t="s">
        <v>110</v>
      </c>
      <c r="B286" s="217">
        <f>$C$2</f>
        <v>1</v>
      </c>
      <c r="C286" s="217"/>
      <c r="D286" s="217"/>
      <c r="E286" s="217"/>
      <c r="F286" s="218" t="s">
        <v>113</v>
      </c>
      <c r="G286" s="219"/>
      <c r="H286" s="218"/>
      <c r="I286" s="217"/>
      <c r="J286" s="217" t="s">
        <v>110</v>
      </c>
      <c r="K286" s="217">
        <f>$C$2</f>
        <v>1</v>
      </c>
      <c r="L286" s="217"/>
      <c r="M286" s="217"/>
      <c r="N286" s="217"/>
      <c r="O286" s="218" t="s">
        <v>113</v>
      </c>
      <c r="P286" s="219"/>
    </row>
    <row r="287" spans="1:16" ht="12.75">
      <c r="A287" s="29"/>
      <c r="B287" s="29"/>
      <c r="C287" s="29"/>
      <c r="D287" s="29"/>
      <c r="E287" s="29"/>
      <c r="F287" s="218"/>
      <c r="G287" s="218"/>
      <c r="H287" s="29"/>
      <c r="I287" s="29"/>
      <c r="J287" s="29"/>
      <c r="K287" s="29"/>
      <c r="L287" s="29"/>
      <c r="M287" s="29"/>
      <c r="N287" s="29"/>
      <c r="O287" s="218"/>
      <c r="P287" s="218"/>
    </row>
    <row r="288" spans="1:16" ht="12.75">
      <c r="A288" s="220"/>
      <c r="B288" s="218"/>
      <c r="C288" s="218"/>
      <c r="D288" s="218"/>
      <c r="E288" s="218"/>
      <c r="F288" s="220"/>
      <c r="G288" s="218"/>
      <c r="H288" s="218"/>
      <c r="I288" s="218"/>
      <c r="J288" s="220"/>
      <c r="K288" s="218"/>
      <c r="L288" s="218"/>
      <c r="M288" s="218"/>
      <c r="N288" s="218"/>
      <c r="O288" s="220"/>
      <c r="P288" s="29"/>
    </row>
    <row r="289" spans="1:16" ht="12.75">
      <c r="A289" s="221" t="s">
        <v>104</v>
      </c>
      <c r="B289" s="221"/>
      <c r="C289" s="221"/>
      <c r="D289" s="221"/>
      <c r="E289" s="221"/>
      <c r="F289" s="221" t="s">
        <v>104</v>
      </c>
      <c r="G289" s="221"/>
      <c r="H289" s="221"/>
      <c r="I289" s="221"/>
      <c r="J289" s="221" t="s">
        <v>104</v>
      </c>
      <c r="K289" s="221"/>
      <c r="L289" s="221"/>
      <c r="M289" s="221"/>
      <c r="N289" s="221"/>
      <c r="O289" s="221" t="s">
        <v>104</v>
      </c>
      <c r="P289" s="218"/>
    </row>
    <row r="290" spans="1:16" ht="12.75">
      <c r="A290" s="218"/>
      <c r="B290" s="218"/>
      <c r="C290" s="218"/>
      <c r="D290" s="218"/>
      <c r="E290" s="218"/>
      <c r="F290" s="218"/>
      <c r="G290" s="218"/>
      <c r="H290" s="218"/>
      <c r="I290" s="218"/>
      <c r="J290" s="218"/>
      <c r="K290" s="218"/>
      <c r="L290" s="218"/>
      <c r="M290" s="218"/>
      <c r="N290" s="218"/>
      <c r="O290" s="218"/>
      <c r="P290" s="218"/>
    </row>
    <row r="291" spans="1:16" ht="15.75">
      <c r="A291" s="222"/>
      <c r="B291" s="223"/>
      <c r="C291" s="223"/>
      <c r="D291" s="223"/>
      <c r="E291" s="223"/>
      <c r="F291" s="222"/>
      <c r="G291" s="223"/>
      <c r="H291" s="223"/>
      <c r="I291" s="223"/>
      <c r="J291" s="222"/>
      <c r="K291" s="223"/>
      <c r="L291" s="223"/>
      <c r="M291" s="223"/>
      <c r="N291" s="223"/>
      <c r="O291" s="222"/>
      <c r="P291" s="218"/>
    </row>
    <row r="292" spans="1:16" ht="12.75">
      <c r="A292" s="221" t="s">
        <v>105</v>
      </c>
      <c r="B292" s="221"/>
      <c r="C292" s="221"/>
      <c r="D292" s="221"/>
      <c r="E292" s="221"/>
      <c r="F292" s="221" t="s">
        <v>105</v>
      </c>
      <c r="G292" s="221"/>
      <c r="H292" s="221"/>
      <c r="I292" s="221"/>
      <c r="J292" s="221" t="s">
        <v>105</v>
      </c>
      <c r="K292" s="221"/>
      <c r="L292" s="221"/>
      <c r="M292" s="221"/>
      <c r="N292" s="221"/>
      <c r="O292" s="221" t="s">
        <v>105</v>
      </c>
      <c r="P292" s="218"/>
    </row>
    <row r="293" spans="1:16" ht="12.75">
      <c r="A293" s="211"/>
      <c r="B293" s="211"/>
      <c r="C293" s="211"/>
      <c r="D293" s="211"/>
      <c r="E293" s="211"/>
      <c r="F293" s="211"/>
      <c r="G293" s="211"/>
      <c r="H293" s="218"/>
      <c r="I293" s="218"/>
      <c r="J293" s="211"/>
      <c r="K293" s="211"/>
      <c r="L293" s="211"/>
      <c r="M293" s="211"/>
      <c r="N293" s="211"/>
      <c r="O293" s="211"/>
      <c r="P293" s="211"/>
    </row>
    <row r="294" spans="1:16" ht="12.75">
      <c r="A294" s="211"/>
      <c r="B294" s="211"/>
      <c r="C294" s="211"/>
      <c r="D294" s="211"/>
      <c r="E294" s="211"/>
      <c r="F294" s="211"/>
      <c r="G294" s="211"/>
      <c r="H294" s="218"/>
      <c r="I294" s="218"/>
      <c r="J294" s="211"/>
      <c r="K294" s="211"/>
      <c r="L294" s="211"/>
      <c r="M294" s="211"/>
      <c r="N294" s="211"/>
      <c r="O294" s="211"/>
      <c r="P294" s="211"/>
    </row>
    <row r="295" spans="1:17" ht="12.75">
      <c r="A295" s="211" t="s">
        <v>114</v>
      </c>
      <c r="B295" s="7"/>
      <c r="C295" s="224" t="s">
        <v>115</v>
      </c>
      <c r="D295" s="7"/>
      <c r="E295" s="211"/>
      <c r="F295" s="211"/>
      <c r="G295" s="219"/>
      <c r="H295" s="219"/>
      <c r="I295" s="211"/>
      <c r="J295" s="211" t="s">
        <v>114</v>
      </c>
      <c r="K295" s="7"/>
      <c r="L295" s="224" t="s">
        <v>115</v>
      </c>
      <c r="M295" s="7"/>
      <c r="N295" s="211"/>
      <c r="O295" s="211"/>
      <c r="P295" s="219"/>
      <c r="Q295" s="219"/>
    </row>
    <row r="296" spans="1:16" ht="12.75">
      <c r="A296" s="211"/>
      <c r="C296" s="211"/>
      <c r="E296" s="211"/>
      <c r="F296" s="225" t="s">
        <v>116</v>
      </c>
      <c r="G296" s="211"/>
      <c r="H296" s="211"/>
      <c r="I296" s="211"/>
      <c r="J296" s="211"/>
      <c r="L296" s="211"/>
      <c r="N296" s="211"/>
      <c r="O296" s="225" t="s">
        <v>116</v>
      </c>
      <c r="P296" s="211"/>
    </row>
    <row r="297" spans="1:16" ht="12.75">
      <c r="A297" s="211" t="s">
        <v>117</v>
      </c>
      <c r="B297" s="7"/>
      <c r="C297" s="224" t="s">
        <v>115</v>
      </c>
      <c r="D297" s="7"/>
      <c r="E297" s="211"/>
      <c r="F297" s="211"/>
      <c r="G297" s="211"/>
      <c r="H297" s="211"/>
      <c r="I297" s="211"/>
      <c r="J297" s="211" t="s">
        <v>117</v>
      </c>
      <c r="K297" s="7"/>
      <c r="L297" s="224" t="s">
        <v>115</v>
      </c>
      <c r="M297" s="7"/>
      <c r="N297" s="211"/>
      <c r="O297" s="211"/>
      <c r="P297" s="211"/>
    </row>
    <row r="298" spans="1:16" ht="12.75">
      <c r="A298" s="211"/>
      <c r="C298" s="211"/>
      <c r="E298" s="211"/>
      <c r="F298" s="224" t="s">
        <v>115</v>
      </c>
      <c r="G298" s="211"/>
      <c r="H298" s="211"/>
      <c r="I298" s="211"/>
      <c r="J298" s="211"/>
      <c r="L298" s="211"/>
      <c r="N298" s="211"/>
      <c r="O298" s="224" t="s">
        <v>115</v>
      </c>
      <c r="P298" s="211"/>
    </row>
    <row r="299" spans="1:16" ht="12.75">
      <c r="A299" s="211" t="s">
        <v>118</v>
      </c>
      <c r="B299" s="7"/>
      <c r="C299" s="224" t="s">
        <v>115</v>
      </c>
      <c r="D299" s="7"/>
      <c r="E299" s="211"/>
      <c r="F299" s="226" t="s">
        <v>119</v>
      </c>
      <c r="G299" s="211"/>
      <c r="H299" s="211"/>
      <c r="I299" s="211"/>
      <c r="J299" s="211" t="s">
        <v>118</v>
      </c>
      <c r="K299" s="7"/>
      <c r="L299" s="224" t="s">
        <v>115</v>
      </c>
      <c r="M299" s="7"/>
      <c r="N299" s="211"/>
      <c r="O299" s="226" t="s">
        <v>119</v>
      </c>
      <c r="P299" s="211"/>
    </row>
    <row r="300" spans="1:16" ht="12.75">
      <c r="A300" s="211"/>
      <c r="C300" s="211"/>
      <c r="E300" s="211"/>
      <c r="F300" s="211"/>
      <c r="G300" s="211"/>
      <c r="H300" s="211"/>
      <c r="I300" s="211"/>
      <c r="J300" s="211"/>
      <c r="L300" s="211"/>
      <c r="N300" s="211"/>
      <c r="O300" s="211"/>
      <c r="P300" s="211"/>
    </row>
    <row r="301" spans="1:16" ht="12.75">
      <c r="A301" s="211" t="s">
        <v>120</v>
      </c>
      <c r="B301" s="7"/>
      <c r="C301" s="224" t="s">
        <v>115</v>
      </c>
      <c r="D301" s="7"/>
      <c r="E301" s="211"/>
      <c r="F301" s="211"/>
      <c r="G301" s="211"/>
      <c r="H301" s="211"/>
      <c r="I301" s="211"/>
      <c r="J301" s="211" t="s">
        <v>120</v>
      </c>
      <c r="K301" s="7"/>
      <c r="L301" s="224" t="s">
        <v>115</v>
      </c>
      <c r="M301" s="7"/>
      <c r="N301" s="211"/>
      <c r="O301" s="211"/>
      <c r="P301" s="211"/>
    </row>
    <row r="302" spans="1:17" ht="12.75">
      <c r="A302" s="211"/>
      <c r="C302" s="211"/>
      <c r="E302" s="211"/>
      <c r="F302" s="211"/>
      <c r="G302" s="219"/>
      <c r="H302" s="219"/>
      <c r="I302" s="211"/>
      <c r="J302" s="211"/>
      <c r="L302" s="211"/>
      <c r="N302" s="211"/>
      <c r="O302" s="211"/>
      <c r="P302" s="219"/>
      <c r="Q302" s="219"/>
    </row>
    <row r="303" spans="1:16" ht="12.75">
      <c r="A303" s="211" t="s">
        <v>121</v>
      </c>
      <c r="B303" s="7"/>
      <c r="C303" s="224" t="s">
        <v>115</v>
      </c>
      <c r="D303" s="7"/>
      <c r="E303" s="211"/>
      <c r="F303" s="225" t="s">
        <v>122</v>
      </c>
      <c r="G303" s="211"/>
      <c r="H303" s="211"/>
      <c r="I303" s="211"/>
      <c r="J303" s="211" t="s">
        <v>121</v>
      </c>
      <c r="K303" s="7"/>
      <c r="L303" s="224" t="s">
        <v>115</v>
      </c>
      <c r="M303" s="7"/>
      <c r="N303" s="211"/>
      <c r="O303" s="225" t="s">
        <v>122</v>
      </c>
      <c r="P303" s="211"/>
    </row>
    <row r="305" spans="1:15" ht="12.75">
      <c r="A305" t="s">
        <v>116</v>
      </c>
      <c r="D305" t="s">
        <v>119</v>
      </c>
      <c r="F305" t="s">
        <v>126</v>
      </c>
      <c r="J305" t="s">
        <v>116</v>
      </c>
      <c r="M305" t="s">
        <v>119</v>
      </c>
      <c r="O305" t="s">
        <v>126</v>
      </c>
    </row>
    <row r="310" spans="1:14" ht="15.75">
      <c r="A310" s="214"/>
      <c r="B310" s="214" t="s">
        <v>112</v>
      </c>
      <c r="C310" s="214"/>
      <c r="D310" s="214"/>
      <c r="E310" s="214"/>
      <c r="I310" s="214"/>
      <c r="J310" s="214"/>
      <c r="K310" s="214" t="s">
        <v>112</v>
      </c>
      <c r="L310" s="214"/>
      <c r="M310" s="214"/>
      <c r="N310" s="214"/>
    </row>
    <row r="312" spans="2:16" ht="12.75">
      <c r="B312" s="211" t="str">
        <f>$C$1</f>
        <v>Kosken Kesäkisa</v>
      </c>
      <c r="F312" s="211"/>
      <c r="G312" s="211"/>
      <c r="K312" s="211" t="str">
        <f>$C$1</f>
        <v>Kosken Kesäkisa</v>
      </c>
      <c r="O312" s="211"/>
      <c r="P312" s="211"/>
    </row>
    <row r="313" spans="2:13" ht="12.75">
      <c r="B313" s="258">
        <f>$C$3</f>
        <v>45088</v>
      </c>
      <c r="C313" s="258"/>
      <c r="D313" s="258"/>
      <c r="K313" s="258">
        <f>$C$3</f>
        <v>45088</v>
      </c>
      <c r="L313" s="258"/>
      <c r="M313" s="258"/>
    </row>
    <row r="314" spans="1:16" ht="15.75">
      <c r="A314" s="215"/>
      <c r="C314" s="214"/>
      <c r="D314" s="214"/>
      <c r="E314" s="214"/>
      <c r="F314" s="216"/>
      <c r="G314" s="216"/>
      <c r="I314" s="214"/>
      <c r="J314" s="215"/>
      <c r="L314" s="214"/>
      <c r="M314" s="214"/>
      <c r="N314" s="214"/>
      <c r="O314" s="216"/>
      <c r="P314" s="216"/>
    </row>
    <row r="316" spans="1:16" ht="15.75">
      <c r="A316" s="217" t="s">
        <v>110</v>
      </c>
      <c r="B316" s="217">
        <f>$C$2</f>
        <v>1</v>
      </c>
      <c r="C316" s="217"/>
      <c r="D316" s="217"/>
      <c r="E316" s="217"/>
      <c r="F316" s="218" t="s">
        <v>113</v>
      </c>
      <c r="G316" s="219"/>
      <c r="H316" s="218"/>
      <c r="I316" s="217"/>
      <c r="J316" s="217" t="s">
        <v>110</v>
      </c>
      <c r="K316" s="217">
        <f>$C$2</f>
        <v>1</v>
      </c>
      <c r="L316" s="217"/>
      <c r="M316" s="217"/>
      <c r="N316" s="217"/>
      <c r="O316" s="218" t="s">
        <v>113</v>
      </c>
      <c r="P316" s="219"/>
    </row>
    <row r="317" spans="1:16" ht="12.75">
      <c r="A317" s="29"/>
      <c r="B317" s="29"/>
      <c r="C317" s="29"/>
      <c r="D317" s="29"/>
      <c r="E317" s="29"/>
      <c r="F317" s="218"/>
      <c r="G317" s="218"/>
      <c r="H317" s="29"/>
      <c r="I317" s="29"/>
      <c r="J317" s="29"/>
      <c r="K317" s="29"/>
      <c r="L317" s="29"/>
      <c r="M317" s="29"/>
      <c r="N317" s="29"/>
      <c r="O317" s="218"/>
      <c r="P317" s="218"/>
    </row>
    <row r="318" spans="1:16" ht="12.75">
      <c r="A318" s="220"/>
      <c r="B318" s="218"/>
      <c r="C318" s="218"/>
      <c r="D318" s="218"/>
      <c r="E318" s="218"/>
      <c r="F318" s="220"/>
      <c r="G318" s="218"/>
      <c r="H318" s="218"/>
      <c r="I318" s="218"/>
      <c r="J318" s="220"/>
      <c r="K318" s="218"/>
      <c r="L318" s="218"/>
      <c r="M318" s="218"/>
      <c r="N318" s="218"/>
      <c r="O318" s="220"/>
      <c r="P318" s="29"/>
    </row>
    <row r="319" spans="1:16" ht="12.75">
      <c r="A319" s="221" t="s">
        <v>104</v>
      </c>
      <c r="B319" s="221"/>
      <c r="C319" s="221"/>
      <c r="D319" s="221"/>
      <c r="E319" s="221"/>
      <c r="F319" s="221" t="s">
        <v>104</v>
      </c>
      <c r="G319" s="221"/>
      <c r="H319" s="221"/>
      <c r="I319" s="221"/>
      <c r="J319" s="221" t="s">
        <v>104</v>
      </c>
      <c r="K319" s="221"/>
      <c r="L319" s="221"/>
      <c r="M319" s="221"/>
      <c r="N319" s="221"/>
      <c r="O319" s="221" t="s">
        <v>104</v>
      </c>
      <c r="P319" s="218"/>
    </row>
    <row r="320" spans="1:16" ht="12.75">
      <c r="A320" s="218"/>
      <c r="B320" s="218"/>
      <c r="C320" s="218"/>
      <c r="D320" s="218"/>
      <c r="E320" s="218"/>
      <c r="F320" s="218"/>
      <c r="G320" s="218"/>
      <c r="H320" s="218"/>
      <c r="I320" s="218"/>
      <c r="J320" s="218"/>
      <c r="K320" s="218"/>
      <c r="L320" s="218"/>
      <c r="M320" s="218"/>
      <c r="N320" s="218"/>
      <c r="O320" s="218"/>
      <c r="P320" s="218"/>
    </row>
    <row r="321" spans="1:16" ht="15.75">
      <c r="A321" s="222"/>
      <c r="B321" s="223"/>
      <c r="C321" s="223"/>
      <c r="D321" s="223"/>
      <c r="E321" s="223"/>
      <c r="F321" s="222"/>
      <c r="G321" s="223"/>
      <c r="H321" s="223"/>
      <c r="I321" s="223"/>
      <c r="J321" s="222"/>
      <c r="K321" s="223"/>
      <c r="L321" s="223"/>
      <c r="M321" s="223"/>
      <c r="N321" s="223"/>
      <c r="O321" s="222"/>
      <c r="P321" s="218"/>
    </row>
    <row r="322" spans="1:16" ht="12.75">
      <c r="A322" s="221" t="s">
        <v>105</v>
      </c>
      <c r="B322" s="221"/>
      <c r="C322" s="221"/>
      <c r="D322" s="221"/>
      <c r="E322" s="221"/>
      <c r="F322" s="221" t="s">
        <v>105</v>
      </c>
      <c r="G322" s="221"/>
      <c r="H322" s="221"/>
      <c r="I322" s="221"/>
      <c r="J322" s="221" t="s">
        <v>105</v>
      </c>
      <c r="K322" s="221"/>
      <c r="L322" s="221"/>
      <c r="M322" s="221"/>
      <c r="N322" s="221"/>
      <c r="O322" s="221" t="s">
        <v>105</v>
      </c>
      <c r="P322" s="218"/>
    </row>
    <row r="323" spans="1:16" ht="12.75">
      <c r="A323" s="211"/>
      <c r="B323" s="211"/>
      <c r="C323" s="211"/>
      <c r="D323" s="211"/>
      <c r="E323" s="211"/>
      <c r="F323" s="211"/>
      <c r="G323" s="211"/>
      <c r="H323" s="218"/>
      <c r="I323" s="218"/>
      <c r="J323" s="211"/>
      <c r="K323" s="211"/>
      <c r="L323" s="211"/>
      <c r="M323" s="211"/>
      <c r="N323" s="211"/>
      <c r="O323" s="211"/>
      <c r="P323" s="211"/>
    </row>
    <row r="324" spans="1:16" ht="12.75">
      <c r="A324" s="211"/>
      <c r="B324" s="211"/>
      <c r="C324" s="211"/>
      <c r="D324" s="211"/>
      <c r="E324" s="211"/>
      <c r="F324" s="211"/>
      <c r="G324" s="211"/>
      <c r="H324" s="218"/>
      <c r="I324" s="218"/>
      <c r="J324" s="211"/>
      <c r="K324" s="211"/>
      <c r="L324" s="211"/>
      <c r="M324" s="211"/>
      <c r="N324" s="211"/>
      <c r="O324" s="211"/>
      <c r="P324" s="211"/>
    </row>
    <row r="325" spans="1:17" ht="12.75">
      <c r="A325" s="211" t="s">
        <v>114</v>
      </c>
      <c r="B325" s="7"/>
      <c r="C325" s="224" t="s">
        <v>115</v>
      </c>
      <c r="D325" s="7"/>
      <c r="E325" s="211"/>
      <c r="F325" s="211"/>
      <c r="G325" s="219"/>
      <c r="H325" s="219"/>
      <c r="I325" s="211"/>
      <c r="J325" s="211" t="s">
        <v>114</v>
      </c>
      <c r="K325" s="7"/>
      <c r="L325" s="224" t="s">
        <v>115</v>
      </c>
      <c r="M325" s="7"/>
      <c r="N325" s="211"/>
      <c r="O325" s="211"/>
      <c r="P325" s="219"/>
      <c r="Q325" s="219"/>
    </row>
    <row r="326" spans="1:16" ht="12.75">
      <c r="A326" s="211"/>
      <c r="C326" s="211"/>
      <c r="E326" s="211"/>
      <c r="F326" s="225" t="s">
        <v>116</v>
      </c>
      <c r="G326" s="211"/>
      <c r="H326" s="211"/>
      <c r="I326" s="211"/>
      <c r="J326" s="211"/>
      <c r="L326" s="211"/>
      <c r="N326" s="211"/>
      <c r="O326" s="225" t="s">
        <v>116</v>
      </c>
      <c r="P326" s="211"/>
    </row>
    <row r="327" spans="1:16" ht="12.75">
      <c r="A327" s="211" t="s">
        <v>117</v>
      </c>
      <c r="B327" s="7"/>
      <c r="C327" s="224" t="s">
        <v>115</v>
      </c>
      <c r="D327" s="7"/>
      <c r="E327" s="211"/>
      <c r="F327" s="211"/>
      <c r="G327" s="211"/>
      <c r="H327" s="211"/>
      <c r="I327" s="211"/>
      <c r="J327" s="211" t="s">
        <v>117</v>
      </c>
      <c r="K327" s="7"/>
      <c r="L327" s="224" t="s">
        <v>115</v>
      </c>
      <c r="M327" s="7"/>
      <c r="N327" s="211"/>
      <c r="O327" s="211"/>
      <c r="P327" s="211"/>
    </row>
    <row r="328" spans="1:16" ht="12.75">
      <c r="A328" s="211"/>
      <c r="C328" s="211"/>
      <c r="E328" s="211"/>
      <c r="F328" s="224" t="s">
        <v>115</v>
      </c>
      <c r="G328" s="211"/>
      <c r="H328" s="211"/>
      <c r="I328" s="211"/>
      <c r="J328" s="211"/>
      <c r="L328" s="211"/>
      <c r="N328" s="211"/>
      <c r="O328" s="224" t="s">
        <v>115</v>
      </c>
      <c r="P328" s="211"/>
    </row>
    <row r="329" spans="1:16" ht="12.75">
      <c r="A329" s="211" t="s">
        <v>118</v>
      </c>
      <c r="B329" s="7"/>
      <c r="C329" s="224" t="s">
        <v>115</v>
      </c>
      <c r="D329" s="7"/>
      <c r="E329" s="211"/>
      <c r="F329" s="226" t="s">
        <v>119</v>
      </c>
      <c r="G329" s="211"/>
      <c r="H329" s="211"/>
      <c r="I329" s="211"/>
      <c r="J329" s="211" t="s">
        <v>118</v>
      </c>
      <c r="K329" s="7"/>
      <c r="L329" s="224" t="s">
        <v>115</v>
      </c>
      <c r="M329" s="7"/>
      <c r="N329" s="211"/>
      <c r="O329" s="226" t="s">
        <v>119</v>
      </c>
      <c r="P329" s="211"/>
    </row>
    <row r="330" spans="1:16" ht="12.75">
      <c r="A330" s="211"/>
      <c r="C330" s="211"/>
      <c r="E330" s="211"/>
      <c r="F330" s="211"/>
      <c r="G330" s="211"/>
      <c r="H330" s="211"/>
      <c r="I330" s="211"/>
      <c r="J330" s="211"/>
      <c r="L330" s="211"/>
      <c r="N330" s="211"/>
      <c r="O330" s="211"/>
      <c r="P330" s="211"/>
    </row>
    <row r="331" spans="1:16" ht="12.75">
      <c r="A331" s="211" t="s">
        <v>120</v>
      </c>
      <c r="B331" s="7"/>
      <c r="C331" s="224" t="s">
        <v>115</v>
      </c>
      <c r="D331" s="7"/>
      <c r="E331" s="211"/>
      <c r="F331" s="211"/>
      <c r="G331" s="211"/>
      <c r="H331" s="211"/>
      <c r="I331" s="211"/>
      <c r="J331" s="211" t="s">
        <v>120</v>
      </c>
      <c r="K331" s="7"/>
      <c r="L331" s="224" t="s">
        <v>115</v>
      </c>
      <c r="M331" s="7"/>
      <c r="N331" s="211"/>
      <c r="O331" s="211"/>
      <c r="P331" s="211"/>
    </row>
    <row r="332" spans="1:17" ht="12.75">
      <c r="A332" s="211"/>
      <c r="C332" s="211"/>
      <c r="E332" s="211"/>
      <c r="F332" s="211"/>
      <c r="G332" s="219"/>
      <c r="H332" s="219"/>
      <c r="I332" s="211"/>
      <c r="J332" s="211"/>
      <c r="L332" s="211"/>
      <c r="N332" s="211"/>
      <c r="O332" s="211"/>
      <c r="P332" s="219"/>
      <c r="Q332" s="219"/>
    </row>
    <row r="333" spans="1:16" ht="12.75">
      <c r="A333" s="211" t="s">
        <v>121</v>
      </c>
      <c r="B333" s="7"/>
      <c r="C333" s="224" t="s">
        <v>115</v>
      </c>
      <c r="D333" s="7"/>
      <c r="E333" s="211"/>
      <c r="F333" s="225" t="s">
        <v>122</v>
      </c>
      <c r="G333" s="211"/>
      <c r="H333" s="211"/>
      <c r="I333" s="211"/>
      <c r="J333" s="211" t="s">
        <v>121</v>
      </c>
      <c r="K333" s="7"/>
      <c r="L333" s="224" t="s">
        <v>115</v>
      </c>
      <c r="M333" s="7"/>
      <c r="N333" s="211"/>
      <c r="O333" s="225" t="s">
        <v>122</v>
      </c>
      <c r="P333" s="211"/>
    </row>
    <row r="334" spans="1:16" ht="12.75">
      <c r="A334" s="211"/>
      <c r="B334" s="224"/>
      <c r="C334" s="211"/>
      <c r="D334" s="211"/>
      <c r="E334" s="211"/>
      <c r="F334" s="218"/>
      <c r="G334" s="211"/>
      <c r="H334" s="211"/>
      <c r="I334" s="211"/>
      <c r="J334" s="211"/>
      <c r="K334" s="224"/>
      <c r="L334" s="211"/>
      <c r="M334" s="211"/>
      <c r="N334" s="211"/>
      <c r="O334" s="218"/>
      <c r="P334" s="211"/>
    </row>
    <row r="335" spans="1:15" ht="12.75">
      <c r="A335" t="s">
        <v>116</v>
      </c>
      <c r="D335" t="s">
        <v>119</v>
      </c>
      <c r="F335" t="s">
        <v>126</v>
      </c>
      <c r="J335" t="s">
        <v>116</v>
      </c>
      <c r="M335" t="s">
        <v>119</v>
      </c>
      <c r="O335" t="s">
        <v>126</v>
      </c>
    </row>
    <row r="340" spans="1:14" ht="15.75">
      <c r="A340" s="214"/>
      <c r="B340" s="214" t="s">
        <v>112</v>
      </c>
      <c r="C340" s="214"/>
      <c r="D340" s="214"/>
      <c r="E340" s="214"/>
      <c r="I340" s="214"/>
      <c r="J340" s="214"/>
      <c r="K340" s="214" t="s">
        <v>112</v>
      </c>
      <c r="L340" s="214"/>
      <c r="M340" s="214"/>
      <c r="N340" s="214"/>
    </row>
    <row r="342" spans="2:16" ht="12.75">
      <c r="B342" s="211" t="str">
        <f>$C$1</f>
        <v>Kosken Kesäkisa</v>
      </c>
      <c r="F342" s="211"/>
      <c r="G342" s="211"/>
      <c r="K342" s="211" t="str">
        <f>$C$1</f>
        <v>Kosken Kesäkisa</v>
      </c>
      <c r="O342" s="211"/>
      <c r="P342" s="211"/>
    </row>
    <row r="343" spans="2:13" ht="12.75">
      <c r="B343" s="258">
        <f>$C$3</f>
        <v>45088</v>
      </c>
      <c r="C343" s="258"/>
      <c r="D343" s="258"/>
      <c r="K343" s="258">
        <f>$C$3</f>
        <v>45088</v>
      </c>
      <c r="L343" s="258"/>
      <c r="M343" s="258"/>
    </row>
    <row r="344" spans="1:16" ht="15.75">
      <c r="A344" s="214"/>
      <c r="C344" s="214"/>
      <c r="D344" s="214"/>
      <c r="E344" s="214"/>
      <c r="F344" s="216"/>
      <c r="G344" s="216"/>
      <c r="I344" s="214"/>
      <c r="J344" s="214"/>
      <c r="L344" s="214"/>
      <c r="M344" s="214"/>
      <c r="N344" s="214"/>
      <c r="O344" s="216"/>
      <c r="P344" s="216"/>
    </row>
    <row r="346" spans="1:16" ht="15.75">
      <c r="A346" s="217" t="s">
        <v>110</v>
      </c>
      <c r="B346" s="217">
        <f>$C$2</f>
        <v>1</v>
      </c>
      <c r="C346" s="217"/>
      <c r="D346" s="217"/>
      <c r="E346" s="217"/>
      <c r="F346" s="218" t="s">
        <v>113</v>
      </c>
      <c r="G346" s="219"/>
      <c r="H346" s="218"/>
      <c r="I346" s="217"/>
      <c r="J346" s="217" t="s">
        <v>110</v>
      </c>
      <c r="K346" s="217">
        <f>$C$2</f>
        <v>1</v>
      </c>
      <c r="L346" s="217"/>
      <c r="M346" s="217"/>
      <c r="N346" s="217"/>
      <c r="O346" s="218" t="s">
        <v>113</v>
      </c>
      <c r="P346" s="219"/>
    </row>
    <row r="347" spans="1:16" ht="12.75">
      <c r="A347" s="29"/>
      <c r="B347" s="29"/>
      <c r="C347" s="29"/>
      <c r="D347" s="29"/>
      <c r="E347" s="29"/>
      <c r="F347" s="218"/>
      <c r="G347" s="218"/>
      <c r="H347" s="29"/>
      <c r="I347" s="29"/>
      <c r="J347" s="29"/>
      <c r="K347" s="29"/>
      <c r="L347" s="29"/>
      <c r="M347" s="29"/>
      <c r="N347" s="29"/>
      <c r="O347" s="218"/>
      <c r="P347" s="218"/>
    </row>
    <row r="348" spans="1:16" ht="12.75">
      <c r="A348" s="220"/>
      <c r="B348" s="218"/>
      <c r="C348" s="218"/>
      <c r="D348" s="218"/>
      <c r="E348" s="218"/>
      <c r="F348" s="220"/>
      <c r="G348" s="218"/>
      <c r="H348" s="218"/>
      <c r="I348" s="218"/>
      <c r="J348" s="220"/>
      <c r="K348" s="218"/>
      <c r="L348" s="218"/>
      <c r="M348" s="218"/>
      <c r="N348" s="218"/>
      <c r="O348" s="220"/>
      <c r="P348" s="29"/>
    </row>
    <row r="349" spans="1:16" ht="12.75">
      <c r="A349" s="221" t="s">
        <v>104</v>
      </c>
      <c r="B349" s="221"/>
      <c r="C349" s="221"/>
      <c r="D349" s="221"/>
      <c r="E349" s="221"/>
      <c r="F349" s="221" t="s">
        <v>104</v>
      </c>
      <c r="G349" s="221"/>
      <c r="H349" s="221"/>
      <c r="I349" s="221"/>
      <c r="J349" s="221" t="s">
        <v>104</v>
      </c>
      <c r="K349" s="221"/>
      <c r="L349" s="221"/>
      <c r="M349" s="221"/>
      <c r="N349" s="221"/>
      <c r="O349" s="221" t="s">
        <v>104</v>
      </c>
      <c r="P349" s="218"/>
    </row>
    <row r="350" spans="1:16" ht="12.75">
      <c r="A350" s="218"/>
      <c r="B350" s="218"/>
      <c r="C350" s="218"/>
      <c r="D350" s="218"/>
      <c r="E350" s="218"/>
      <c r="F350" s="218"/>
      <c r="G350" s="218"/>
      <c r="H350" s="218"/>
      <c r="I350" s="218"/>
      <c r="J350" s="218"/>
      <c r="K350" s="218"/>
      <c r="L350" s="218"/>
      <c r="M350" s="218"/>
      <c r="N350" s="218"/>
      <c r="O350" s="218"/>
      <c r="P350" s="218"/>
    </row>
    <row r="351" spans="1:16" ht="15.75">
      <c r="A351" s="222"/>
      <c r="B351" s="223"/>
      <c r="C351" s="223"/>
      <c r="D351" s="223"/>
      <c r="E351" s="223"/>
      <c r="F351" s="222"/>
      <c r="G351" s="223"/>
      <c r="H351" s="223"/>
      <c r="I351" s="223"/>
      <c r="J351" s="222"/>
      <c r="K351" s="223"/>
      <c r="L351" s="223"/>
      <c r="M351" s="223"/>
      <c r="N351" s="223"/>
      <c r="O351" s="222"/>
      <c r="P351" s="218"/>
    </row>
    <row r="352" spans="1:16" ht="12.75">
      <c r="A352" s="221" t="s">
        <v>105</v>
      </c>
      <c r="B352" s="221"/>
      <c r="C352" s="221"/>
      <c r="D352" s="221"/>
      <c r="E352" s="221"/>
      <c r="F352" s="221" t="s">
        <v>105</v>
      </c>
      <c r="G352" s="221"/>
      <c r="H352" s="221"/>
      <c r="I352" s="221"/>
      <c r="J352" s="221" t="s">
        <v>105</v>
      </c>
      <c r="K352" s="221"/>
      <c r="L352" s="221"/>
      <c r="M352" s="221"/>
      <c r="N352" s="221"/>
      <c r="O352" s="221" t="s">
        <v>105</v>
      </c>
      <c r="P352" s="218"/>
    </row>
    <row r="353" spans="1:16" ht="12.75">
      <c r="A353" s="211"/>
      <c r="B353" s="211"/>
      <c r="C353" s="211"/>
      <c r="D353" s="211"/>
      <c r="E353" s="211"/>
      <c r="F353" s="211"/>
      <c r="G353" s="211"/>
      <c r="H353" s="218"/>
      <c r="I353" s="218"/>
      <c r="J353" s="211"/>
      <c r="K353" s="211"/>
      <c r="L353" s="211"/>
      <c r="M353" s="211"/>
      <c r="N353" s="211"/>
      <c r="O353" s="211"/>
      <c r="P353" s="211"/>
    </row>
    <row r="354" spans="1:16" ht="12.75">
      <c r="A354" s="211"/>
      <c r="B354" s="211"/>
      <c r="C354" s="211"/>
      <c r="D354" s="211"/>
      <c r="E354" s="211"/>
      <c r="F354" s="211"/>
      <c r="G354" s="211"/>
      <c r="H354" s="218"/>
      <c r="I354" s="218"/>
      <c r="J354" s="211"/>
      <c r="K354" s="211"/>
      <c r="L354" s="211"/>
      <c r="M354" s="211"/>
      <c r="N354" s="211"/>
      <c r="O354" s="211"/>
      <c r="P354" s="211"/>
    </row>
    <row r="355" spans="1:17" ht="12.75">
      <c r="A355" s="211" t="s">
        <v>114</v>
      </c>
      <c r="B355" s="7"/>
      <c r="C355" s="224" t="s">
        <v>115</v>
      </c>
      <c r="D355" s="7"/>
      <c r="E355" s="211"/>
      <c r="F355" s="211"/>
      <c r="G355" s="219"/>
      <c r="H355" s="219"/>
      <c r="I355" s="211"/>
      <c r="J355" s="211" t="s">
        <v>114</v>
      </c>
      <c r="K355" s="7"/>
      <c r="L355" s="224" t="s">
        <v>115</v>
      </c>
      <c r="M355" s="7"/>
      <c r="N355" s="211"/>
      <c r="O355" s="211"/>
      <c r="P355" s="219"/>
      <c r="Q355" s="219"/>
    </row>
    <row r="356" spans="1:16" ht="12.75">
      <c r="A356" s="211"/>
      <c r="C356" s="211"/>
      <c r="E356" s="211"/>
      <c r="F356" s="225" t="s">
        <v>116</v>
      </c>
      <c r="G356" s="211"/>
      <c r="H356" s="211"/>
      <c r="I356" s="211"/>
      <c r="J356" s="211"/>
      <c r="L356" s="211"/>
      <c r="N356" s="211"/>
      <c r="O356" s="225" t="s">
        <v>116</v>
      </c>
      <c r="P356" s="211"/>
    </row>
    <row r="357" spans="1:16" ht="12.75">
      <c r="A357" s="211" t="s">
        <v>117</v>
      </c>
      <c r="B357" s="7"/>
      <c r="C357" s="224" t="s">
        <v>115</v>
      </c>
      <c r="D357" s="7"/>
      <c r="E357" s="211"/>
      <c r="F357" s="211"/>
      <c r="G357" s="211"/>
      <c r="H357" s="211"/>
      <c r="I357" s="211"/>
      <c r="J357" s="211" t="s">
        <v>117</v>
      </c>
      <c r="K357" s="7"/>
      <c r="L357" s="224" t="s">
        <v>115</v>
      </c>
      <c r="M357" s="7"/>
      <c r="N357" s="211"/>
      <c r="O357" s="211"/>
      <c r="P357" s="211"/>
    </row>
    <row r="358" spans="1:16" ht="12.75">
      <c r="A358" s="211"/>
      <c r="C358" s="211"/>
      <c r="E358" s="211"/>
      <c r="F358" s="224" t="s">
        <v>115</v>
      </c>
      <c r="G358" s="211"/>
      <c r="H358" s="211"/>
      <c r="I358" s="211"/>
      <c r="J358" s="211"/>
      <c r="L358" s="211"/>
      <c r="N358" s="211"/>
      <c r="O358" s="224" t="s">
        <v>115</v>
      </c>
      <c r="P358" s="211"/>
    </row>
    <row r="359" spans="1:16" ht="12.75">
      <c r="A359" s="211" t="s">
        <v>118</v>
      </c>
      <c r="B359" s="7"/>
      <c r="C359" s="224" t="s">
        <v>115</v>
      </c>
      <c r="D359" s="7"/>
      <c r="E359" s="211"/>
      <c r="F359" s="226" t="s">
        <v>119</v>
      </c>
      <c r="G359" s="211"/>
      <c r="H359" s="211"/>
      <c r="I359" s="211"/>
      <c r="J359" s="211" t="s">
        <v>118</v>
      </c>
      <c r="K359" s="7"/>
      <c r="L359" s="224" t="s">
        <v>115</v>
      </c>
      <c r="M359" s="7"/>
      <c r="N359" s="211"/>
      <c r="O359" s="226" t="s">
        <v>119</v>
      </c>
      <c r="P359" s="211"/>
    </row>
    <row r="360" spans="1:16" ht="12.75">
      <c r="A360" s="211"/>
      <c r="C360" s="211"/>
      <c r="E360" s="211"/>
      <c r="F360" s="211"/>
      <c r="G360" s="211"/>
      <c r="H360" s="211"/>
      <c r="I360" s="211"/>
      <c r="J360" s="211"/>
      <c r="L360" s="211"/>
      <c r="N360" s="211"/>
      <c r="O360" s="211"/>
      <c r="P360" s="211"/>
    </row>
    <row r="361" spans="1:16" ht="12.75">
      <c r="A361" s="211" t="s">
        <v>120</v>
      </c>
      <c r="B361" s="7"/>
      <c r="C361" s="224" t="s">
        <v>115</v>
      </c>
      <c r="D361" s="7"/>
      <c r="E361" s="211"/>
      <c r="F361" s="211"/>
      <c r="G361" s="211"/>
      <c r="H361" s="211"/>
      <c r="I361" s="211"/>
      <c r="J361" s="211" t="s">
        <v>120</v>
      </c>
      <c r="K361" s="7"/>
      <c r="L361" s="224" t="s">
        <v>115</v>
      </c>
      <c r="M361" s="7"/>
      <c r="N361" s="211"/>
      <c r="O361" s="211"/>
      <c r="P361" s="211"/>
    </row>
    <row r="362" spans="1:17" ht="12.75">
      <c r="A362" s="211"/>
      <c r="C362" s="211"/>
      <c r="E362" s="211"/>
      <c r="F362" s="211"/>
      <c r="G362" s="219"/>
      <c r="H362" s="219"/>
      <c r="I362" s="211"/>
      <c r="J362" s="211"/>
      <c r="L362" s="211"/>
      <c r="N362" s="211"/>
      <c r="O362" s="211"/>
      <c r="P362" s="219"/>
      <c r="Q362" s="219"/>
    </row>
    <row r="363" spans="1:16" ht="12.75">
      <c r="A363" s="211" t="s">
        <v>121</v>
      </c>
      <c r="B363" s="7"/>
      <c r="C363" s="224" t="s">
        <v>115</v>
      </c>
      <c r="D363" s="7"/>
      <c r="E363" s="211"/>
      <c r="F363" s="225" t="s">
        <v>122</v>
      </c>
      <c r="G363" s="211"/>
      <c r="H363" s="211"/>
      <c r="I363" s="211"/>
      <c r="J363" s="211" t="s">
        <v>121</v>
      </c>
      <c r="K363" s="7"/>
      <c r="L363" s="224" t="s">
        <v>115</v>
      </c>
      <c r="M363" s="7"/>
      <c r="N363" s="211"/>
      <c r="O363" s="225" t="s">
        <v>122</v>
      </c>
      <c r="P363" s="211"/>
    </row>
    <row r="365" spans="1:15" ht="12.75">
      <c r="A365" t="s">
        <v>116</v>
      </c>
      <c r="D365" t="s">
        <v>119</v>
      </c>
      <c r="F365" t="s">
        <v>126</v>
      </c>
      <c r="J365" t="s">
        <v>116</v>
      </c>
      <c r="M365" t="s">
        <v>119</v>
      </c>
      <c r="O365" t="s">
        <v>126</v>
      </c>
    </row>
    <row r="370" spans="1:14" ht="15.75">
      <c r="A370" s="214"/>
      <c r="B370" s="214" t="s">
        <v>112</v>
      </c>
      <c r="C370" s="214"/>
      <c r="D370" s="214"/>
      <c r="E370" s="214"/>
      <c r="I370" s="214"/>
      <c r="J370" s="214"/>
      <c r="K370" s="214" t="s">
        <v>112</v>
      </c>
      <c r="L370" s="214"/>
      <c r="M370" s="214"/>
      <c r="N370" s="214"/>
    </row>
    <row r="372" spans="2:16" ht="12.75">
      <c r="B372" s="211" t="str">
        <f>$C$1</f>
        <v>Kosken Kesäkisa</v>
      </c>
      <c r="F372" s="211"/>
      <c r="G372" s="211"/>
      <c r="K372" s="211" t="str">
        <f>$C$1</f>
        <v>Kosken Kesäkisa</v>
      </c>
      <c r="O372" s="211"/>
      <c r="P372" s="211"/>
    </row>
    <row r="373" spans="2:13" ht="12.75">
      <c r="B373" s="258">
        <f>$C$3</f>
        <v>45088</v>
      </c>
      <c r="C373" s="258"/>
      <c r="D373" s="258"/>
      <c r="K373" s="258">
        <f>$C$3</f>
        <v>45088</v>
      </c>
      <c r="L373" s="258"/>
      <c r="M373" s="258"/>
    </row>
    <row r="374" spans="1:16" ht="15.75">
      <c r="A374" s="215"/>
      <c r="C374" s="214"/>
      <c r="D374" s="214"/>
      <c r="E374" s="214"/>
      <c r="F374" s="216"/>
      <c r="G374" s="216"/>
      <c r="I374" s="214"/>
      <c r="J374" s="215"/>
      <c r="L374" s="214"/>
      <c r="M374" s="214"/>
      <c r="N374" s="214"/>
      <c r="O374" s="216"/>
      <c r="P374" s="216"/>
    </row>
    <row r="376" spans="1:16" ht="15.75">
      <c r="A376" s="217" t="s">
        <v>110</v>
      </c>
      <c r="B376" s="217">
        <f>$C$2</f>
        <v>1</v>
      </c>
      <c r="C376" s="217"/>
      <c r="D376" s="217"/>
      <c r="E376" s="217"/>
      <c r="F376" s="218" t="s">
        <v>113</v>
      </c>
      <c r="G376" s="219"/>
      <c r="H376" s="218"/>
      <c r="I376" s="217"/>
      <c r="J376" s="217" t="s">
        <v>110</v>
      </c>
      <c r="K376" s="217">
        <f>$C$2</f>
        <v>1</v>
      </c>
      <c r="L376" s="217"/>
      <c r="M376" s="217"/>
      <c r="N376" s="217"/>
      <c r="O376" s="218" t="s">
        <v>113</v>
      </c>
      <c r="P376" s="219"/>
    </row>
    <row r="377" spans="1:16" ht="12.75">
      <c r="A377" s="29"/>
      <c r="B377" s="29"/>
      <c r="C377" s="29"/>
      <c r="D377" s="29"/>
      <c r="E377" s="29"/>
      <c r="F377" s="218"/>
      <c r="G377" s="218"/>
      <c r="H377" s="29"/>
      <c r="I377" s="29"/>
      <c r="J377" s="29"/>
      <c r="K377" s="29"/>
      <c r="L377" s="29"/>
      <c r="M377" s="29"/>
      <c r="N377" s="29"/>
      <c r="O377" s="218"/>
      <c r="P377" s="218"/>
    </row>
    <row r="378" spans="1:16" ht="12.75">
      <c r="A378" s="220"/>
      <c r="B378" s="218"/>
      <c r="C378" s="218"/>
      <c r="D378" s="218"/>
      <c r="E378" s="218"/>
      <c r="F378" s="220"/>
      <c r="G378" s="218"/>
      <c r="H378" s="218"/>
      <c r="I378" s="218"/>
      <c r="J378" s="220"/>
      <c r="K378" s="218"/>
      <c r="L378" s="218"/>
      <c r="M378" s="218"/>
      <c r="N378" s="218"/>
      <c r="O378" s="220"/>
      <c r="P378" s="29"/>
    </row>
    <row r="379" spans="1:16" ht="12.75">
      <c r="A379" s="221" t="s">
        <v>104</v>
      </c>
      <c r="B379" s="221"/>
      <c r="C379" s="221"/>
      <c r="D379" s="221"/>
      <c r="E379" s="221"/>
      <c r="F379" s="221" t="s">
        <v>104</v>
      </c>
      <c r="G379" s="221"/>
      <c r="H379" s="221"/>
      <c r="I379" s="221"/>
      <c r="J379" s="221" t="s">
        <v>104</v>
      </c>
      <c r="K379" s="221"/>
      <c r="L379" s="221"/>
      <c r="M379" s="221"/>
      <c r="N379" s="221"/>
      <c r="O379" s="221" t="s">
        <v>104</v>
      </c>
      <c r="P379" s="218"/>
    </row>
    <row r="380" spans="1:16" ht="12.75">
      <c r="A380" s="218"/>
      <c r="B380" s="218"/>
      <c r="C380" s="218"/>
      <c r="D380" s="218"/>
      <c r="E380" s="218"/>
      <c r="F380" s="218"/>
      <c r="G380" s="218"/>
      <c r="H380" s="218"/>
      <c r="I380" s="218"/>
      <c r="J380" s="218"/>
      <c r="K380" s="218"/>
      <c r="L380" s="218"/>
      <c r="M380" s="218"/>
      <c r="N380" s="218"/>
      <c r="O380" s="218"/>
      <c r="P380" s="218"/>
    </row>
    <row r="381" spans="1:16" ht="15.75">
      <c r="A381" s="222"/>
      <c r="B381" s="223"/>
      <c r="C381" s="223"/>
      <c r="D381" s="223"/>
      <c r="E381" s="223"/>
      <c r="F381" s="222"/>
      <c r="G381" s="223"/>
      <c r="H381" s="223"/>
      <c r="I381" s="223"/>
      <c r="J381" s="222"/>
      <c r="K381" s="223"/>
      <c r="L381" s="223"/>
      <c r="M381" s="223"/>
      <c r="N381" s="223"/>
      <c r="O381" s="222"/>
      <c r="P381" s="218"/>
    </row>
    <row r="382" spans="1:16" ht="12.75">
      <c r="A382" s="221" t="s">
        <v>105</v>
      </c>
      <c r="B382" s="221"/>
      <c r="C382" s="221"/>
      <c r="D382" s="221"/>
      <c r="E382" s="221"/>
      <c r="F382" s="221" t="s">
        <v>105</v>
      </c>
      <c r="G382" s="221"/>
      <c r="H382" s="221"/>
      <c r="I382" s="221"/>
      <c r="J382" s="221" t="s">
        <v>105</v>
      </c>
      <c r="K382" s="221"/>
      <c r="L382" s="221"/>
      <c r="M382" s="221"/>
      <c r="N382" s="221"/>
      <c r="O382" s="221" t="s">
        <v>105</v>
      </c>
      <c r="P382" s="218"/>
    </row>
    <row r="383" spans="1:16" ht="12.75">
      <c r="A383" s="211"/>
      <c r="B383" s="211"/>
      <c r="C383" s="211"/>
      <c r="D383" s="211"/>
      <c r="E383" s="211"/>
      <c r="F383" s="211"/>
      <c r="G383" s="211"/>
      <c r="H383" s="218"/>
      <c r="I383" s="218"/>
      <c r="J383" s="211"/>
      <c r="K383" s="211"/>
      <c r="L383" s="211"/>
      <c r="M383" s="211"/>
      <c r="N383" s="211"/>
      <c r="O383" s="211"/>
      <c r="P383" s="211"/>
    </row>
    <row r="384" spans="1:16" ht="12.75">
      <c r="A384" s="211"/>
      <c r="B384" s="211"/>
      <c r="C384" s="211"/>
      <c r="D384" s="211"/>
      <c r="E384" s="211"/>
      <c r="F384" s="211"/>
      <c r="G384" s="211"/>
      <c r="H384" s="218"/>
      <c r="I384" s="218"/>
      <c r="J384" s="211"/>
      <c r="K384" s="211"/>
      <c r="L384" s="211"/>
      <c r="M384" s="211"/>
      <c r="N384" s="211"/>
      <c r="O384" s="211"/>
      <c r="P384" s="211"/>
    </row>
    <row r="385" spans="1:17" ht="12.75">
      <c r="A385" s="211" t="s">
        <v>114</v>
      </c>
      <c r="B385" s="7"/>
      <c r="C385" s="224" t="s">
        <v>115</v>
      </c>
      <c r="D385" s="7"/>
      <c r="E385" s="211"/>
      <c r="F385" s="211"/>
      <c r="G385" s="219"/>
      <c r="H385" s="219"/>
      <c r="I385" s="211"/>
      <c r="J385" s="211" t="s">
        <v>114</v>
      </c>
      <c r="K385" s="7"/>
      <c r="L385" s="224" t="s">
        <v>115</v>
      </c>
      <c r="M385" s="7"/>
      <c r="N385" s="211"/>
      <c r="O385" s="211"/>
      <c r="P385" s="219"/>
      <c r="Q385" s="219"/>
    </row>
    <row r="386" spans="1:16" ht="12.75">
      <c r="A386" s="211"/>
      <c r="C386" s="211"/>
      <c r="E386" s="211"/>
      <c r="F386" s="225" t="s">
        <v>116</v>
      </c>
      <c r="G386" s="211"/>
      <c r="H386" s="211"/>
      <c r="I386" s="211"/>
      <c r="J386" s="211"/>
      <c r="L386" s="211"/>
      <c r="N386" s="211"/>
      <c r="O386" s="225" t="s">
        <v>116</v>
      </c>
      <c r="P386" s="211"/>
    </row>
    <row r="387" spans="1:16" ht="12.75">
      <c r="A387" s="211" t="s">
        <v>117</v>
      </c>
      <c r="B387" s="7"/>
      <c r="C387" s="224" t="s">
        <v>115</v>
      </c>
      <c r="D387" s="7"/>
      <c r="E387" s="211"/>
      <c r="F387" s="211"/>
      <c r="G387" s="211"/>
      <c r="H387" s="211"/>
      <c r="I387" s="211"/>
      <c r="J387" s="211" t="s">
        <v>117</v>
      </c>
      <c r="K387" s="7"/>
      <c r="L387" s="224" t="s">
        <v>115</v>
      </c>
      <c r="M387" s="7"/>
      <c r="N387" s="211"/>
      <c r="O387" s="211"/>
      <c r="P387" s="211"/>
    </row>
    <row r="388" spans="1:16" ht="12.75">
      <c r="A388" s="211"/>
      <c r="C388" s="211"/>
      <c r="E388" s="211"/>
      <c r="F388" s="224" t="s">
        <v>115</v>
      </c>
      <c r="G388" s="211"/>
      <c r="H388" s="211"/>
      <c r="I388" s="211"/>
      <c r="J388" s="211"/>
      <c r="L388" s="211"/>
      <c r="N388" s="211"/>
      <c r="O388" s="224" t="s">
        <v>115</v>
      </c>
      <c r="P388" s="211"/>
    </row>
    <row r="389" spans="1:16" ht="12.75">
      <c r="A389" s="211" t="s">
        <v>118</v>
      </c>
      <c r="B389" s="7"/>
      <c r="C389" s="224" t="s">
        <v>115</v>
      </c>
      <c r="D389" s="7"/>
      <c r="E389" s="211"/>
      <c r="F389" s="226" t="s">
        <v>119</v>
      </c>
      <c r="G389" s="211"/>
      <c r="H389" s="211"/>
      <c r="I389" s="211"/>
      <c r="J389" s="211" t="s">
        <v>118</v>
      </c>
      <c r="K389" s="7"/>
      <c r="L389" s="224" t="s">
        <v>115</v>
      </c>
      <c r="M389" s="7"/>
      <c r="N389" s="211"/>
      <c r="O389" s="226" t="s">
        <v>119</v>
      </c>
      <c r="P389" s="211"/>
    </row>
    <row r="390" spans="1:16" ht="12.75">
      <c r="A390" s="211"/>
      <c r="C390" s="211"/>
      <c r="E390" s="211"/>
      <c r="F390" s="211"/>
      <c r="G390" s="211"/>
      <c r="H390" s="211"/>
      <c r="I390" s="211"/>
      <c r="J390" s="211"/>
      <c r="L390" s="211"/>
      <c r="N390" s="211"/>
      <c r="O390" s="211"/>
      <c r="P390" s="211"/>
    </row>
    <row r="391" spans="1:16" ht="12.75">
      <c r="A391" s="211" t="s">
        <v>120</v>
      </c>
      <c r="B391" s="7"/>
      <c r="C391" s="224" t="s">
        <v>115</v>
      </c>
      <c r="D391" s="7"/>
      <c r="E391" s="211"/>
      <c r="F391" s="211"/>
      <c r="G391" s="211"/>
      <c r="H391" s="211"/>
      <c r="I391" s="211"/>
      <c r="J391" s="211" t="s">
        <v>120</v>
      </c>
      <c r="K391" s="7"/>
      <c r="L391" s="224" t="s">
        <v>115</v>
      </c>
      <c r="M391" s="7"/>
      <c r="N391" s="211"/>
      <c r="O391" s="211"/>
      <c r="P391" s="211"/>
    </row>
    <row r="392" spans="1:17" ht="12.75">
      <c r="A392" s="211"/>
      <c r="C392" s="211"/>
      <c r="E392" s="211"/>
      <c r="F392" s="211"/>
      <c r="G392" s="219"/>
      <c r="H392" s="219"/>
      <c r="I392" s="211"/>
      <c r="J392" s="211"/>
      <c r="L392" s="211"/>
      <c r="N392" s="211"/>
      <c r="O392" s="211"/>
      <c r="P392" s="219"/>
      <c r="Q392" s="219"/>
    </row>
    <row r="393" spans="1:16" ht="12.75">
      <c r="A393" s="211" t="s">
        <v>121</v>
      </c>
      <c r="B393" s="7"/>
      <c r="C393" s="224" t="s">
        <v>115</v>
      </c>
      <c r="D393" s="7"/>
      <c r="E393" s="211"/>
      <c r="F393" s="225" t="s">
        <v>122</v>
      </c>
      <c r="G393" s="211"/>
      <c r="H393" s="211"/>
      <c r="I393" s="211"/>
      <c r="J393" s="211" t="s">
        <v>121</v>
      </c>
      <c r="K393" s="7"/>
      <c r="L393" s="224" t="s">
        <v>115</v>
      </c>
      <c r="M393" s="7"/>
      <c r="N393" s="211"/>
      <c r="O393" s="225" t="s">
        <v>122</v>
      </c>
      <c r="P393" s="211"/>
    </row>
    <row r="394" spans="1:16" ht="12.75">
      <c r="A394" s="211"/>
      <c r="B394" s="224"/>
      <c r="C394" s="211"/>
      <c r="D394" s="211"/>
      <c r="E394" s="211"/>
      <c r="F394" s="218"/>
      <c r="G394" s="211"/>
      <c r="H394" s="211"/>
      <c r="I394" s="211"/>
      <c r="J394" s="211"/>
      <c r="K394" s="224"/>
      <c r="L394" s="211"/>
      <c r="M394" s="211"/>
      <c r="N394" s="211"/>
      <c r="O394" s="218"/>
      <c r="P394" s="211"/>
    </row>
    <row r="395" spans="1:15" ht="12.75">
      <c r="A395" t="s">
        <v>116</v>
      </c>
      <c r="D395" t="s">
        <v>119</v>
      </c>
      <c r="F395" t="s">
        <v>126</v>
      </c>
      <c r="J395" t="s">
        <v>116</v>
      </c>
      <c r="M395" t="s">
        <v>119</v>
      </c>
      <c r="O395" t="s">
        <v>126</v>
      </c>
    </row>
    <row r="400" spans="1:14" ht="15.75">
      <c r="A400" s="214"/>
      <c r="B400" s="214" t="s">
        <v>112</v>
      </c>
      <c r="C400" s="214"/>
      <c r="D400" s="214"/>
      <c r="E400" s="214"/>
      <c r="I400" s="214"/>
      <c r="J400" s="214"/>
      <c r="K400" s="214" t="s">
        <v>112</v>
      </c>
      <c r="L400" s="214"/>
      <c r="M400" s="214"/>
      <c r="N400" s="214"/>
    </row>
    <row r="402" spans="2:16" ht="12.75">
      <c r="B402" s="211" t="str">
        <f>$C$1</f>
        <v>Kosken Kesäkisa</v>
      </c>
      <c r="F402" s="211"/>
      <c r="G402" s="211"/>
      <c r="K402" s="211" t="str">
        <f>$C$1</f>
        <v>Kosken Kesäkisa</v>
      </c>
      <c r="O402" s="211"/>
      <c r="P402" s="211"/>
    </row>
    <row r="403" spans="2:13" ht="12.75">
      <c r="B403" s="258">
        <f>$C$3</f>
        <v>45088</v>
      </c>
      <c r="C403" s="258"/>
      <c r="D403" s="258"/>
      <c r="K403" s="258">
        <f>$C$3</f>
        <v>45088</v>
      </c>
      <c r="L403" s="258"/>
      <c r="M403" s="258"/>
    </row>
    <row r="404" spans="1:16" ht="15.75">
      <c r="A404" s="214"/>
      <c r="C404" s="214"/>
      <c r="D404" s="214"/>
      <c r="E404" s="214"/>
      <c r="F404" s="216"/>
      <c r="G404" s="216"/>
      <c r="I404" s="214"/>
      <c r="J404" s="214"/>
      <c r="L404" s="214"/>
      <c r="M404" s="214"/>
      <c r="N404" s="214"/>
      <c r="O404" s="216"/>
      <c r="P404" s="216"/>
    </row>
    <row r="406" spans="1:16" ht="15.75">
      <c r="A406" s="217" t="s">
        <v>110</v>
      </c>
      <c r="B406" s="217">
        <f>$C$2</f>
        <v>1</v>
      </c>
      <c r="C406" s="217"/>
      <c r="D406" s="217"/>
      <c r="E406" s="217"/>
      <c r="F406" s="218" t="s">
        <v>113</v>
      </c>
      <c r="G406" s="219"/>
      <c r="H406" s="218"/>
      <c r="I406" s="217"/>
      <c r="J406" s="217" t="s">
        <v>110</v>
      </c>
      <c r="K406" s="217">
        <f>$C$2</f>
        <v>1</v>
      </c>
      <c r="L406" s="217"/>
      <c r="M406" s="217"/>
      <c r="N406" s="217"/>
      <c r="O406" s="218" t="s">
        <v>113</v>
      </c>
      <c r="P406" s="219"/>
    </row>
    <row r="407" spans="1:16" ht="12.75">
      <c r="A407" s="29"/>
      <c r="B407" s="29"/>
      <c r="C407" s="29"/>
      <c r="D407" s="29"/>
      <c r="E407" s="29"/>
      <c r="F407" s="218"/>
      <c r="G407" s="218"/>
      <c r="H407" s="29"/>
      <c r="I407" s="29"/>
      <c r="J407" s="29"/>
      <c r="K407" s="29"/>
      <c r="L407" s="29"/>
      <c r="M407" s="29"/>
      <c r="N407" s="29"/>
      <c r="O407" s="218"/>
      <c r="P407" s="218"/>
    </row>
    <row r="408" spans="1:16" ht="12.75">
      <c r="A408" s="220"/>
      <c r="B408" s="218"/>
      <c r="C408" s="218"/>
      <c r="D408" s="218"/>
      <c r="E408" s="218"/>
      <c r="F408" s="220"/>
      <c r="G408" s="218"/>
      <c r="H408" s="218"/>
      <c r="I408" s="218"/>
      <c r="J408" s="220"/>
      <c r="K408" s="218"/>
      <c r="L408" s="218"/>
      <c r="M408" s="218"/>
      <c r="N408" s="218"/>
      <c r="O408" s="220"/>
      <c r="P408" s="29"/>
    </row>
    <row r="409" spans="1:16" ht="12.75">
      <c r="A409" s="221" t="s">
        <v>104</v>
      </c>
      <c r="B409" s="221"/>
      <c r="C409" s="221"/>
      <c r="D409" s="221"/>
      <c r="E409" s="221"/>
      <c r="F409" s="221" t="s">
        <v>104</v>
      </c>
      <c r="G409" s="221"/>
      <c r="H409" s="221"/>
      <c r="I409" s="221"/>
      <c r="J409" s="221" t="s">
        <v>104</v>
      </c>
      <c r="K409" s="221"/>
      <c r="L409" s="221"/>
      <c r="M409" s="221"/>
      <c r="N409" s="221"/>
      <c r="O409" s="221" t="s">
        <v>104</v>
      </c>
      <c r="P409" s="218"/>
    </row>
    <row r="410" spans="1:16" ht="12.75">
      <c r="A410" s="218"/>
      <c r="B410" s="218"/>
      <c r="C410" s="218"/>
      <c r="D410" s="218"/>
      <c r="E410" s="218"/>
      <c r="F410" s="218"/>
      <c r="G410" s="218"/>
      <c r="H410" s="218"/>
      <c r="I410" s="218"/>
      <c r="J410" s="218"/>
      <c r="K410" s="218"/>
      <c r="L410" s="218"/>
      <c r="M410" s="218"/>
      <c r="N410" s="218"/>
      <c r="O410" s="218"/>
      <c r="P410" s="218"/>
    </row>
    <row r="411" spans="1:16" ht="15.75">
      <c r="A411" s="222"/>
      <c r="B411" s="223"/>
      <c r="C411" s="223"/>
      <c r="D411" s="223"/>
      <c r="E411" s="223"/>
      <c r="F411" s="222"/>
      <c r="G411" s="223"/>
      <c r="H411" s="223"/>
      <c r="I411" s="223"/>
      <c r="J411" s="222"/>
      <c r="K411" s="223"/>
      <c r="L411" s="223"/>
      <c r="M411" s="223"/>
      <c r="N411" s="223"/>
      <c r="O411" s="222"/>
      <c r="P411" s="218"/>
    </row>
    <row r="412" spans="1:16" ht="12.75">
      <c r="A412" s="221" t="s">
        <v>105</v>
      </c>
      <c r="B412" s="221"/>
      <c r="C412" s="221"/>
      <c r="D412" s="221"/>
      <c r="E412" s="221"/>
      <c r="F412" s="221" t="s">
        <v>105</v>
      </c>
      <c r="G412" s="221"/>
      <c r="H412" s="221"/>
      <c r="I412" s="221"/>
      <c r="J412" s="221" t="s">
        <v>105</v>
      </c>
      <c r="K412" s="221"/>
      <c r="L412" s="221"/>
      <c r="M412" s="221"/>
      <c r="N412" s="221"/>
      <c r="O412" s="221" t="s">
        <v>105</v>
      </c>
      <c r="P412" s="218"/>
    </row>
    <row r="413" spans="1:16" ht="12.75">
      <c r="A413" s="211"/>
      <c r="B413" s="211"/>
      <c r="C413" s="211"/>
      <c r="D413" s="211"/>
      <c r="E413" s="211"/>
      <c r="F413" s="211"/>
      <c r="G413" s="211"/>
      <c r="H413" s="218"/>
      <c r="I413" s="218"/>
      <c r="J413" s="211"/>
      <c r="K413" s="211"/>
      <c r="L413" s="211"/>
      <c r="M413" s="211"/>
      <c r="N413" s="211"/>
      <c r="O413" s="211"/>
      <c r="P413" s="211"/>
    </row>
    <row r="414" spans="1:16" ht="12.75">
      <c r="A414" s="211"/>
      <c r="B414" s="211"/>
      <c r="C414" s="211"/>
      <c r="D414" s="211"/>
      <c r="E414" s="211"/>
      <c r="F414" s="211"/>
      <c r="G414" s="211"/>
      <c r="H414" s="218"/>
      <c r="I414" s="218"/>
      <c r="J414" s="211"/>
      <c r="K414" s="211"/>
      <c r="L414" s="211"/>
      <c r="M414" s="211"/>
      <c r="N414" s="211"/>
      <c r="O414" s="211"/>
      <c r="P414" s="211"/>
    </row>
    <row r="415" spans="1:17" ht="12.75">
      <c r="A415" s="211" t="s">
        <v>114</v>
      </c>
      <c r="B415" s="7"/>
      <c r="C415" s="224" t="s">
        <v>115</v>
      </c>
      <c r="D415" s="7"/>
      <c r="E415" s="211"/>
      <c r="F415" s="211"/>
      <c r="G415" s="219"/>
      <c r="H415" s="219"/>
      <c r="I415" s="211"/>
      <c r="J415" s="211" t="s">
        <v>114</v>
      </c>
      <c r="K415" s="7"/>
      <c r="L415" s="224" t="s">
        <v>115</v>
      </c>
      <c r="M415" s="7"/>
      <c r="N415" s="211"/>
      <c r="O415" s="211"/>
      <c r="P415" s="219"/>
      <c r="Q415" s="219"/>
    </row>
    <row r="416" spans="1:16" ht="12.75">
      <c r="A416" s="211"/>
      <c r="C416" s="211"/>
      <c r="E416" s="211"/>
      <c r="F416" s="225" t="s">
        <v>116</v>
      </c>
      <c r="G416" s="211"/>
      <c r="H416" s="211"/>
      <c r="I416" s="211"/>
      <c r="J416" s="211"/>
      <c r="L416" s="211"/>
      <c r="N416" s="211"/>
      <c r="O416" s="225" t="s">
        <v>116</v>
      </c>
      <c r="P416" s="211"/>
    </row>
    <row r="417" spans="1:16" ht="12.75">
      <c r="A417" s="211" t="s">
        <v>117</v>
      </c>
      <c r="B417" s="7"/>
      <c r="C417" s="224" t="s">
        <v>115</v>
      </c>
      <c r="D417" s="7"/>
      <c r="E417" s="211"/>
      <c r="F417" s="211"/>
      <c r="G417" s="211"/>
      <c r="H417" s="211"/>
      <c r="I417" s="211"/>
      <c r="J417" s="211" t="s">
        <v>117</v>
      </c>
      <c r="K417" s="7"/>
      <c r="L417" s="224" t="s">
        <v>115</v>
      </c>
      <c r="M417" s="7"/>
      <c r="N417" s="211"/>
      <c r="O417" s="211"/>
      <c r="P417" s="211"/>
    </row>
    <row r="418" spans="1:16" ht="12.75">
      <c r="A418" s="211"/>
      <c r="C418" s="211"/>
      <c r="E418" s="211"/>
      <c r="F418" s="224" t="s">
        <v>115</v>
      </c>
      <c r="G418" s="211"/>
      <c r="H418" s="211"/>
      <c r="I418" s="211"/>
      <c r="J418" s="211"/>
      <c r="L418" s="211"/>
      <c r="N418" s="211"/>
      <c r="O418" s="224" t="s">
        <v>115</v>
      </c>
      <c r="P418" s="211"/>
    </row>
    <row r="419" spans="1:16" ht="12.75">
      <c r="A419" s="211" t="s">
        <v>118</v>
      </c>
      <c r="B419" s="7"/>
      <c r="C419" s="224" t="s">
        <v>115</v>
      </c>
      <c r="D419" s="7"/>
      <c r="E419" s="211"/>
      <c r="F419" s="226" t="s">
        <v>119</v>
      </c>
      <c r="G419" s="211"/>
      <c r="H419" s="211"/>
      <c r="I419" s="211"/>
      <c r="J419" s="211" t="s">
        <v>118</v>
      </c>
      <c r="K419" s="7"/>
      <c r="L419" s="224" t="s">
        <v>115</v>
      </c>
      <c r="M419" s="7"/>
      <c r="N419" s="211"/>
      <c r="O419" s="226" t="s">
        <v>119</v>
      </c>
      <c r="P419" s="211"/>
    </row>
    <row r="420" spans="1:16" ht="12.75">
      <c r="A420" s="211"/>
      <c r="C420" s="211"/>
      <c r="E420" s="211"/>
      <c r="F420" s="211"/>
      <c r="G420" s="211"/>
      <c r="H420" s="211"/>
      <c r="I420" s="211"/>
      <c r="J420" s="211"/>
      <c r="L420" s="211"/>
      <c r="N420" s="211"/>
      <c r="O420" s="211"/>
      <c r="P420" s="211"/>
    </row>
    <row r="421" spans="1:16" ht="12.75">
      <c r="A421" s="211" t="s">
        <v>120</v>
      </c>
      <c r="B421" s="7"/>
      <c r="C421" s="224" t="s">
        <v>115</v>
      </c>
      <c r="D421" s="7"/>
      <c r="E421" s="211"/>
      <c r="F421" s="211"/>
      <c r="G421" s="211"/>
      <c r="H421" s="211"/>
      <c r="I421" s="211"/>
      <c r="J421" s="211" t="s">
        <v>120</v>
      </c>
      <c r="K421" s="7"/>
      <c r="L421" s="224" t="s">
        <v>115</v>
      </c>
      <c r="M421" s="7"/>
      <c r="N421" s="211"/>
      <c r="O421" s="211"/>
      <c r="P421" s="211"/>
    </row>
    <row r="422" spans="1:17" ht="12.75">
      <c r="A422" s="211"/>
      <c r="C422" s="211"/>
      <c r="E422" s="211"/>
      <c r="F422" s="211"/>
      <c r="G422" s="219"/>
      <c r="H422" s="219"/>
      <c r="I422" s="211"/>
      <c r="J422" s="211"/>
      <c r="L422" s="211"/>
      <c r="N422" s="211"/>
      <c r="O422" s="211"/>
      <c r="P422" s="219"/>
      <c r="Q422" s="219"/>
    </row>
    <row r="423" spans="1:16" ht="12.75">
      <c r="A423" s="211" t="s">
        <v>121</v>
      </c>
      <c r="B423" s="7"/>
      <c r="C423" s="224" t="s">
        <v>115</v>
      </c>
      <c r="D423" s="7"/>
      <c r="E423" s="211"/>
      <c r="F423" s="225" t="s">
        <v>122</v>
      </c>
      <c r="G423" s="211"/>
      <c r="H423" s="211"/>
      <c r="I423" s="211"/>
      <c r="J423" s="211" t="s">
        <v>121</v>
      </c>
      <c r="K423" s="7"/>
      <c r="L423" s="224" t="s">
        <v>115</v>
      </c>
      <c r="M423" s="7"/>
      <c r="N423" s="211"/>
      <c r="O423" s="225" t="s">
        <v>122</v>
      </c>
      <c r="P423" s="211"/>
    </row>
    <row r="425" spans="1:15" ht="12.75">
      <c r="A425" t="s">
        <v>116</v>
      </c>
      <c r="D425" t="s">
        <v>119</v>
      </c>
      <c r="F425" t="s">
        <v>126</v>
      </c>
      <c r="J425" t="s">
        <v>116</v>
      </c>
      <c r="M425" t="s">
        <v>119</v>
      </c>
      <c r="O425" t="s">
        <v>126</v>
      </c>
    </row>
    <row r="430" spans="1:14" ht="15.75">
      <c r="A430" s="214"/>
      <c r="B430" s="214" t="s">
        <v>112</v>
      </c>
      <c r="C430" s="214"/>
      <c r="D430" s="214"/>
      <c r="E430" s="214"/>
      <c r="I430" s="214"/>
      <c r="J430" s="214"/>
      <c r="K430" s="214" t="s">
        <v>112</v>
      </c>
      <c r="L430" s="214"/>
      <c r="M430" s="214"/>
      <c r="N430" s="214"/>
    </row>
    <row r="432" spans="2:16" ht="12.75">
      <c r="B432" s="211" t="str">
        <f>$C$1</f>
        <v>Kosken Kesäkisa</v>
      </c>
      <c r="F432" s="211"/>
      <c r="G432" s="211"/>
      <c r="K432" s="211" t="str">
        <f>$C$1</f>
        <v>Kosken Kesäkisa</v>
      </c>
      <c r="O432" s="211"/>
      <c r="P432" s="211"/>
    </row>
    <row r="433" spans="2:13" ht="12.75">
      <c r="B433" s="258">
        <f>$C$3</f>
        <v>45088</v>
      </c>
      <c r="C433" s="258"/>
      <c r="D433" s="258"/>
      <c r="K433" s="258">
        <f>$C$3</f>
        <v>45088</v>
      </c>
      <c r="L433" s="258"/>
      <c r="M433" s="258"/>
    </row>
    <row r="434" spans="1:16" ht="15.75">
      <c r="A434" s="215"/>
      <c r="C434" s="214"/>
      <c r="D434" s="214"/>
      <c r="E434" s="214"/>
      <c r="F434" s="216"/>
      <c r="G434" s="216"/>
      <c r="I434" s="214"/>
      <c r="J434" s="215"/>
      <c r="L434" s="214"/>
      <c r="M434" s="214"/>
      <c r="N434" s="214"/>
      <c r="O434" s="216"/>
      <c r="P434" s="216"/>
    </row>
    <row r="436" spans="1:16" ht="15.75">
      <c r="A436" s="217" t="s">
        <v>110</v>
      </c>
      <c r="B436" s="217">
        <f>$C$2</f>
        <v>1</v>
      </c>
      <c r="C436" s="217"/>
      <c r="D436" s="217"/>
      <c r="E436" s="217"/>
      <c r="F436" s="218" t="s">
        <v>113</v>
      </c>
      <c r="G436" s="219"/>
      <c r="H436" s="218"/>
      <c r="I436" s="217"/>
      <c r="J436" s="217" t="s">
        <v>110</v>
      </c>
      <c r="K436" s="217">
        <f>$C$2</f>
        <v>1</v>
      </c>
      <c r="L436" s="217"/>
      <c r="M436" s="217"/>
      <c r="N436" s="217"/>
      <c r="O436" s="218" t="s">
        <v>113</v>
      </c>
      <c r="P436" s="219"/>
    </row>
    <row r="437" spans="1:16" ht="12.75">
      <c r="A437" s="29"/>
      <c r="B437" s="29"/>
      <c r="C437" s="29"/>
      <c r="D437" s="29"/>
      <c r="E437" s="29"/>
      <c r="F437" s="218"/>
      <c r="G437" s="218"/>
      <c r="H437" s="29"/>
      <c r="I437" s="29"/>
      <c r="J437" s="29"/>
      <c r="K437" s="29"/>
      <c r="L437" s="29"/>
      <c r="M437" s="29"/>
      <c r="N437" s="29"/>
      <c r="O437" s="218"/>
      <c r="P437" s="218"/>
    </row>
    <row r="438" spans="1:16" ht="12.75">
      <c r="A438" s="220"/>
      <c r="B438" s="218"/>
      <c r="C438" s="218"/>
      <c r="D438" s="218"/>
      <c r="E438" s="218"/>
      <c r="F438" s="220"/>
      <c r="G438" s="218"/>
      <c r="H438" s="218"/>
      <c r="I438" s="218"/>
      <c r="J438" s="220"/>
      <c r="K438" s="218"/>
      <c r="L438" s="218"/>
      <c r="M438" s="218"/>
      <c r="N438" s="218"/>
      <c r="O438" s="220"/>
      <c r="P438" s="29"/>
    </row>
    <row r="439" spans="1:16" ht="12.75">
      <c r="A439" s="221" t="s">
        <v>104</v>
      </c>
      <c r="B439" s="221"/>
      <c r="C439" s="221"/>
      <c r="D439" s="221"/>
      <c r="E439" s="221"/>
      <c r="F439" s="221" t="s">
        <v>104</v>
      </c>
      <c r="G439" s="221"/>
      <c r="H439" s="221"/>
      <c r="I439" s="221"/>
      <c r="J439" s="221" t="s">
        <v>104</v>
      </c>
      <c r="K439" s="221"/>
      <c r="L439" s="221"/>
      <c r="M439" s="221"/>
      <c r="N439" s="221"/>
      <c r="O439" s="221" t="s">
        <v>104</v>
      </c>
      <c r="P439" s="218"/>
    </row>
    <row r="440" spans="1:16" ht="12.75">
      <c r="A440" s="218"/>
      <c r="B440" s="218"/>
      <c r="C440" s="218"/>
      <c r="D440" s="218"/>
      <c r="E440" s="218"/>
      <c r="F440" s="218"/>
      <c r="G440" s="218"/>
      <c r="H440" s="218"/>
      <c r="I440" s="218"/>
      <c r="J440" s="218"/>
      <c r="K440" s="218"/>
      <c r="L440" s="218"/>
      <c r="M440" s="218"/>
      <c r="N440" s="218"/>
      <c r="O440" s="218"/>
      <c r="P440" s="218"/>
    </row>
    <row r="441" spans="1:16" ht="15.75">
      <c r="A441" s="222"/>
      <c r="B441" s="223"/>
      <c r="C441" s="223"/>
      <c r="D441" s="223"/>
      <c r="E441" s="223"/>
      <c r="F441" s="222"/>
      <c r="G441" s="223"/>
      <c r="H441" s="223"/>
      <c r="I441" s="223"/>
      <c r="J441" s="222"/>
      <c r="K441" s="223"/>
      <c r="L441" s="223"/>
      <c r="M441" s="223"/>
      <c r="N441" s="223"/>
      <c r="O441" s="222"/>
      <c r="P441" s="218"/>
    </row>
    <row r="442" spans="1:16" ht="12.75">
      <c r="A442" s="221" t="s">
        <v>105</v>
      </c>
      <c r="B442" s="221"/>
      <c r="C442" s="221"/>
      <c r="D442" s="221"/>
      <c r="E442" s="221"/>
      <c r="F442" s="221" t="s">
        <v>105</v>
      </c>
      <c r="G442" s="221"/>
      <c r="H442" s="221"/>
      <c r="I442" s="221"/>
      <c r="J442" s="221" t="s">
        <v>105</v>
      </c>
      <c r="K442" s="221"/>
      <c r="L442" s="221"/>
      <c r="M442" s="221"/>
      <c r="N442" s="221"/>
      <c r="O442" s="221" t="s">
        <v>105</v>
      </c>
      <c r="P442" s="218"/>
    </row>
    <row r="443" spans="1:16" ht="12.75">
      <c r="A443" s="211"/>
      <c r="B443" s="211"/>
      <c r="C443" s="211"/>
      <c r="D443" s="211"/>
      <c r="E443" s="211"/>
      <c r="F443" s="211"/>
      <c r="G443" s="211"/>
      <c r="H443" s="218"/>
      <c r="I443" s="218"/>
      <c r="J443" s="211"/>
      <c r="K443" s="211"/>
      <c r="L443" s="211"/>
      <c r="M443" s="211"/>
      <c r="N443" s="211"/>
      <c r="O443" s="211"/>
      <c r="P443" s="211"/>
    </row>
    <row r="444" spans="1:16" ht="12.75">
      <c r="A444" s="211"/>
      <c r="B444" s="211"/>
      <c r="C444" s="211"/>
      <c r="D444" s="211"/>
      <c r="E444" s="211"/>
      <c r="F444" s="211"/>
      <c r="G444" s="211"/>
      <c r="H444" s="218"/>
      <c r="I444" s="218"/>
      <c r="J444" s="211"/>
      <c r="K444" s="211"/>
      <c r="L444" s="211"/>
      <c r="M444" s="211"/>
      <c r="N444" s="211"/>
      <c r="O444" s="211"/>
      <c r="P444" s="211"/>
    </row>
    <row r="445" spans="1:17" ht="12.75">
      <c r="A445" s="211" t="s">
        <v>114</v>
      </c>
      <c r="B445" s="7"/>
      <c r="C445" s="224" t="s">
        <v>115</v>
      </c>
      <c r="D445" s="7"/>
      <c r="E445" s="211"/>
      <c r="F445" s="211"/>
      <c r="G445" s="219"/>
      <c r="H445" s="219"/>
      <c r="I445" s="211"/>
      <c r="J445" s="211" t="s">
        <v>114</v>
      </c>
      <c r="K445" s="7"/>
      <c r="L445" s="224" t="s">
        <v>115</v>
      </c>
      <c r="M445" s="7"/>
      <c r="N445" s="211"/>
      <c r="O445" s="211"/>
      <c r="P445" s="219"/>
      <c r="Q445" s="219"/>
    </row>
    <row r="446" spans="1:16" ht="12.75">
      <c r="A446" s="211"/>
      <c r="C446" s="211"/>
      <c r="E446" s="211"/>
      <c r="F446" s="225" t="s">
        <v>116</v>
      </c>
      <c r="G446" s="211"/>
      <c r="H446" s="211"/>
      <c r="I446" s="211"/>
      <c r="J446" s="211"/>
      <c r="L446" s="211"/>
      <c r="N446" s="211"/>
      <c r="O446" s="225" t="s">
        <v>116</v>
      </c>
      <c r="P446" s="211"/>
    </row>
    <row r="447" spans="1:16" ht="12.75">
      <c r="A447" s="211" t="s">
        <v>117</v>
      </c>
      <c r="B447" s="7"/>
      <c r="C447" s="224" t="s">
        <v>115</v>
      </c>
      <c r="D447" s="7"/>
      <c r="E447" s="211"/>
      <c r="F447" s="211"/>
      <c r="G447" s="211"/>
      <c r="H447" s="211"/>
      <c r="I447" s="211"/>
      <c r="J447" s="211" t="s">
        <v>117</v>
      </c>
      <c r="K447" s="7"/>
      <c r="L447" s="224" t="s">
        <v>115</v>
      </c>
      <c r="M447" s="7"/>
      <c r="N447" s="211"/>
      <c r="O447" s="211"/>
      <c r="P447" s="211"/>
    </row>
    <row r="448" spans="1:16" ht="12.75">
      <c r="A448" s="211"/>
      <c r="C448" s="211"/>
      <c r="E448" s="211"/>
      <c r="F448" s="224" t="s">
        <v>115</v>
      </c>
      <c r="G448" s="211"/>
      <c r="H448" s="211"/>
      <c r="I448" s="211"/>
      <c r="J448" s="211"/>
      <c r="L448" s="211"/>
      <c r="N448" s="211"/>
      <c r="O448" s="224" t="s">
        <v>115</v>
      </c>
      <c r="P448" s="211"/>
    </row>
    <row r="449" spans="1:16" ht="12.75">
      <c r="A449" s="211" t="s">
        <v>118</v>
      </c>
      <c r="B449" s="7"/>
      <c r="C449" s="224" t="s">
        <v>115</v>
      </c>
      <c r="D449" s="7"/>
      <c r="E449" s="211"/>
      <c r="F449" s="226" t="s">
        <v>119</v>
      </c>
      <c r="G449" s="211"/>
      <c r="H449" s="211"/>
      <c r="I449" s="211"/>
      <c r="J449" s="211" t="s">
        <v>118</v>
      </c>
      <c r="K449" s="7"/>
      <c r="L449" s="224" t="s">
        <v>115</v>
      </c>
      <c r="M449" s="7"/>
      <c r="N449" s="211"/>
      <c r="O449" s="226" t="s">
        <v>119</v>
      </c>
      <c r="P449" s="211"/>
    </row>
    <row r="450" spans="1:16" ht="12.75">
      <c r="A450" s="211"/>
      <c r="C450" s="211"/>
      <c r="E450" s="211"/>
      <c r="F450" s="211"/>
      <c r="G450" s="211"/>
      <c r="H450" s="211"/>
      <c r="I450" s="211"/>
      <c r="J450" s="211"/>
      <c r="L450" s="211"/>
      <c r="N450" s="211"/>
      <c r="O450" s="211"/>
      <c r="P450" s="211"/>
    </row>
    <row r="451" spans="1:16" ht="12.75">
      <c r="A451" s="211" t="s">
        <v>120</v>
      </c>
      <c r="B451" s="7"/>
      <c r="C451" s="224" t="s">
        <v>115</v>
      </c>
      <c r="D451" s="7"/>
      <c r="E451" s="211"/>
      <c r="F451" s="211"/>
      <c r="G451" s="211"/>
      <c r="H451" s="211"/>
      <c r="I451" s="211"/>
      <c r="J451" s="211" t="s">
        <v>120</v>
      </c>
      <c r="K451" s="7"/>
      <c r="L451" s="224" t="s">
        <v>115</v>
      </c>
      <c r="M451" s="7"/>
      <c r="N451" s="211"/>
      <c r="O451" s="211"/>
      <c r="P451" s="211"/>
    </row>
    <row r="452" spans="1:17" ht="12.75">
      <c r="A452" s="211"/>
      <c r="C452" s="211"/>
      <c r="E452" s="211"/>
      <c r="F452" s="211"/>
      <c r="G452" s="219"/>
      <c r="H452" s="219"/>
      <c r="I452" s="211"/>
      <c r="J452" s="211"/>
      <c r="L452" s="211"/>
      <c r="N452" s="211"/>
      <c r="O452" s="211"/>
      <c r="P452" s="219"/>
      <c r="Q452" s="219"/>
    </row>
    <row r="453" spans="1:16" ht="12.75">
      <c r="A453" s="211" t="s">
        <v>121</v>
      </c>
      <c r="B453" s="7"/>
      <c r="C453" s="224" t="s">
        <v>115</v>
      </c>
      <c r="D453" s="7"/>
      <c r="E453" s="211"/>
      <c r="F453" s="225" t="s">
        <v>122</v>
      </c>
      <c r="G453" s="211"/>
      <c r="H453" s="211"/>
      <c r="I453" s="211"/>
      <c r="J453" s="211" t="s">
        <v>121</v>
      </c>
      <c r="K453" s="7"/>
      <c r="L453" s="224" t="s">
        <v>115</v>
      </c>
      <c r="M453" s="7"/>
      <c r="N453" s="211"/>
      <c r="O453" s="225" t="s">
        <v>122</v>
      </c>
      <c r="P453" s="211"/>
    </row>
    <row r="454" spans="1:16" ht="12.75">
      <c r="A454" s="211"/>
      <c r="B454" s="224"/>
      <c r="C454" s="211"/>
      <c r="D454" s="211"/>
      <c r="E454" s="211"/>
      <c r="F454" s="218"/>
      <c r="G454" s="211"/>
      <c r="H454" s="211"/>
      <c r="I454" s="211"/>
      <c r="J454" s="211"/>
      <c r="K454" s="224"/>
      <c r="L454" s="211"/>
      <c r="M454" s="211"/>
      <c r="N454" s="211"/>
      <c r="O454" s="218"/>
      <c r="P454" s="211"/>
    </row>
    <row r="455" spans="1:15" ht="12.75">
      <c r="A455" t="s">
        <v>116</v>
      </c>
      <c r="D455" t="s">
        <v>119</v>
      </c>
      <c r="F455" t="s">
        <v>126</v>
      </c>
      <c r="J455" t="s">
        <v>116</v>
      </c>
      <c r="M455" t="s">
        <v>119</v>
      </c>
      <c r="O455" t="s">
        <v>126</v>
      </c>
    </row>
    <row r="460" spans="1:14" ht="15.75">
      <c r="A460" s="214"/>
      <c r="B460" s="214" t="s">
        <v>112</v>
      </c>
      <c r="C460" s="214"/>
      <c r="D460" s="214"/>
      <c r="E460" s="214"/>
      <c r="I460" s="214"/>
      <c r="J460" s="214"/>
      <c r="K460" s="214" t="s">
        <v>112</v>
      </c>
      <c r="L460" s="214"/>
      <c r="M460" s="214"/>
      <c r="N460" s="214"/>
    </row>
    <row r="462" spans="2:16" ht="12.75">
      <c r="B462" s="211" t="str">
        <f>$C$1</f>
        <v>Kosken Kesäkisa</v>
      </c>
      <c r="F462" s="211"/>
      <c r="G462" s="211"/>
      <c r="K462" s="211" t="str">
        <f>$C$1</f>
        <v>Kosken Kesäkisa</v>
      </c>
      <c r="O462" s="211"/>
      <c r="P462" s="211"/>
    </row>
    <row r="463" spans="2:13" ht="12.75">
      <c r="B463" s="258">
        <f>$C$3</f>
        <v>45088</v>
      </c>
      <c r="C463" s="258"/>
      <c r="D463" s="258"/>
      <c r="K463" s="258">
        <f>$C$3</f>
        <v>45088</v>
      </c>
      <c r="L463" s="258"/>
      <c r="M463" s="258"/>
    </row>
    <row r="464" spans="1:16" ht="15.75">
      <c r="A464" s="214"/>
      <c r="C464" s="214"/>
      <c r="D464" s="214"/>
      <c r="E464" s="214"/>
      <c r="F464" s="216"/>
      <c r="G464" s="216"/>
      <c r="I464" s="214"/>
      <c r="J464" s="214"/>
      <c r="L464" s="214"/>
      <c r="M464" s="214"/>
      <c r="N464" s="214"/>
      <c r="O464" s="216"/>
      <c r="P464" s="216"/>
    </row>
    <row r="466" spans="1:16" ht="15.75">
      <c r="A466" s="217" t="s">
        <v>110</v>
      </c>
      <c r="B466" s="217">
        <f>$C$2</f>
        <v>1</v>
      </c>
      <c r="C466" s="217"/>
      <c r="D466" s="217"/>
      <c r="E466" s="217"/>
      <c r="F466" s="218" t="s">
        <v>113</v>
      </c>
      <c r="G466" s="219"/>
      <c r="H466" s="218"/>
      <c r="I466" s="217"/>
      <c r="J466" s="217" t="s">
        <v>110</v>
      </c>
      <c r="K466" s="217">
        <f>$C$2</f>
        <v>1</v>
      </c>
      <c r="L466" s="217"/>
      <c r="M466" s="217"/>
      <c r="N466" s="217"/>
      <c r="O466" s="218" t="s">
        <v>113</v>
      </c>
      <c r="P466" s="219"/>
    </row>
    <row r="467" spans="1:16" ht="12.75">
      <c r="A467" s="29"/>
      <c r="B467" s="29"/>
      <c r="C467" s="29"/>
      <c r="D467" s="29"/>
      <c r="E467" s="29"/>
      <c r="F467" s="218"/>
      <c r="G467" s="218"/>
      <c r="H467" s="29"/>
      <c r="I467" s="29"/>
      <c r="J467" s="29"/>
      <c r="K467" s="29"/>
      <c r="L467" s="29"/>
      <c r="M467" s="29"/>
      <c r="N467" s="29"/>
      <c r="O467" s="218"/>
      <c r="P467" s="218"/>
    </row>
    <row r="468" spans="1:16" ht="12.75">
      <c r="A468" s="220"/>
      <c r="B468" s="218"/>
      <c r="C468" s="218"/>
      <c r="D468" s="218"/>
      <c r="E468" s="218"/>
      <c r="F468" s="220"/>
      <c r="G468" s="218"/>
      <c r="H468" s="218"/>
      <c r="I468" s="218"/>
      <c r="J468" s="220"/>
      <c r="K468" s="218"/>
      <c r="L468" s="218"/>
      <c r="M468" s="218"/>
      <c r="N468" s="218"/>
      <c r="O468" s="220"/>
      <c r="P468" s="29"/>
    </row>
    <row r="469" spans="1:16" ht="12.75">
      <c r="A469" s="221" t="s">
        <v>104</v>
      </c>
      <c r="B469" s="221"/>
      <c r="C469" s="221"/>
      <c r="D469" s="221"/>
      <c r="E469" s="221"/>
      <c r="F469" s="221" t="s">
        <v>104</v>
      </c>
      <c r="G469" s="221"/>
      <c r="H469" s="221"/>
      <c r="I469" s="221"/>
      <c r="J469" s="221" t="s">
        <v>104</v>
      </c>
      <c r="K469" s="221"/>
      <c r="L469" s="221"/>
      <c r="M469" s="221"/>
      <c r="N469" s="221"/>
      <c r="O469" s="221" t="s">
        <v>104</v>
      </c>
      <c r="P469" s="218"/>
    </row>
    <row r="470" spans="1:16" ht="12.75">
      <c r="A470" s="218"/>
      <c r="B470" s="218"/>
      <c r="C470" s="218"/>
      <c r="D470" s="218"/>
      <c r="E470" s="218"/>
      <c r="F470" s="218"/>
      <c r="G470" s="218"/>
      <c r="H470" s="218"/>
      <c r="I470" s="218"/>
      <c r="J470" s="218"/>
      <c r="K470" s="218"/>
      <c r="L470" s="218"/>
      <c r="M470" s="218"/>
      <c r="N470" s="218"/>
      <c r="O470" s="218"/>
      <c r="P470" s="218"/>
    </row>
    <row r="471" spans="1:16" ht="15.75">
      <c r="A471" s="222"/>
      <c r="B471" s="223"/>
      <c r="C471" s="223"/>
      <c r="D471" s="223"/>
      <c r="E471" s="223"/>
      <c r="F471" s="222"/>
      <c r="G471" s="223"/>
      <c r="H471" s="223"/>
      <c r="I471" s="223"/>
      <c r="J471" s="222"/>
      <c r="K471" s="223"/>
      <c r="L471" s="223"/>
      <c r="M471" s="223"/>
      <c r="N471" s="223"/>
      <c r="O471" s="222"/>
      <c r="P471" s="218"/>
    </row>
    <row r="472" spans="1:16" ht="12.75">
      <c r="A472" s="221" t="s">
        <v>105</v>
      </c>
      <c r="B472" s="221"/>
      <c r="C472" s="221"/>
      <c r="D472" s="221"/>
      <c r="E472" s="221"/>
      <c r="F472" s="221" t="s">
        <v>105</v>
      </c>
      <c r="G472" s="221"/>
      <c r="H472" s="221"/>
      <c r="I472" s="221"/>
      <c r="J472" s="221" t="s">
        <v>105</v>
      </c>
      <c r="K472" s="221"/>
      <c r="L472" s="221"/>
      <c r="M472" s="221"/>
      <c r="N472" s="221"/>
      <c r="O472" s="221" t="s">
        <v>105</v>
      </c>
      <c r="P472" s="218"/>
    </row>
    <row r="473" spans="1:16" ht="12.75">
      <c r="A473" s="211"/>
      <c r="B473" s="211"/>
      <c r="C473" s="211"/>
      <c r="D473" s="211"/>
      <c r="E473" s="211"/>
      <c r="F473" s="211"/>
      <c r="G473" s="211"/>
      <c r="H473" s="218"/>
      <c r="I473" s="218"/>
      <c r="J473" s="211"/>
      <c r="K473" s="211"/>
      <c r="L473" s="211"/>
      <c r="M473" s="211"/>
      <c r="N473" s="211"/>
      <c r="O473" s="211"/>
      <c r="P473" s="211"/>
    </row>
    <row r="474" spans="1:16" ht="12.75">
      <c r="A474" s="211"/>
      <c r="B474" s="211"/>
      <c r="C474" s="211"/>
      <c r="D474" s="211"/>
      <c r="E474" s="211"/>
      <c r="F474" s="211"/>
      <c r="G474" s="211"/>
      <c r="H474" s="218"/>
      <c r="I474" s="218"/>
      <c r="J474" s="211"/>
      <c r="K474" s="211"/>
      <c r="L474" s="211"/>
      <c r="M474" s="211"/>
      <c r="N474" s="211"/>
      <c r="O474" s="211"/>
      <c r="P474" s="211"/>
    </row>
    <row r="475" spans="1:17" ht="12.75">
      <c r="A475" s="211" t="s">
        <v>114</v>
      </c>
      <c r="B475" s="7"/>
      <c r="C475" s="224" t="s">
        <v>115</v>
      </c>
      <c r="D475" s="7"/>
      <c r="E475" s="211"/>
      <c r="F475" s="211"/>
      <c r="G475" s="219"/>
      <c r="H475" s="219"/>
      <c r="I475" s="211"/>
      <c r="J475" s="211" t="s">
        <v>114</v>
      </c>
      <c r="K475" s="7"/>
      <c r="L475" s="224" t="s">
        <v>115</v>
      </c>
      <c r="M475" s="7"/>
      <c r="N475" s="211"/>
      <c r="O475" s="211"/>
      <c r="P475" s="219"/>
      <c r="Q475" s="219"/>
    </row>
    <row r="476" spans="1:16" ht="12.75">
      <c r="A476" s="211"/>
      <c r="C476" s="211"/>
      <c r="E476" s="211"/>
      <c r="F476" s="225" t="s">
        <v>116</v>
      </c>
      <c r="G476" s="211"/>
      <c r="H476" s="211"/>
      <c r="I476" s="211"/>
      <c r="J476" s="211"/>
      <c r="L476" s="211"/>
      <c r="N476" s="211"/>
      <c r="O476" s="225" t="s">
        <v>116</v>
      </c>
      <c r="P476" s="211"/>
    </row>
    <row r="477" spans="1:16" ht="12.75">
      <c r="A477" s="211" t="s">
        <v>117</v>
      </c>
      <c r="B477" s="7"/>
      <c r="C477" s="224" t="s">
        <v>115</v>
      </c>
      <c r="D477" s="7"/>
      <c r="E477" s="211"/>
      <c r="F477" s="211"/>
      <c r="G477" s="211"/>
      <c r="H477" s="211"/>
      <c r="I477" s="211"/>
      <c r="J477" s="211" t="s">
        <v>117</v>
      </c>
      <c r="K477" s="7"/>
      <c r="L477" s="224" t="s">
        <v>115</v>
      </c>
      <c r="M477" s="7"/>
      <c r="N477" s="211"/>
      <c r="O477" s="211"/>
      <c r="P477" s="211"/>
    </row>
    <row r="478" spans="1:16" ht="12.75">
      <c r="A478" s="211"/>
      <c r="C478" s="211"/>
      <c r="E478" s="211"/>
      <c r="F478" s="224" t="s">
        <v>115</v>
      </c>
      <c r="G478" s="211"/>
      <c r="H478" s="211"/>
      <c r="I478" s="211"/>
      <c r="J478" s="211"/>
      <c r="L478" s="211"/>
      <c r="N478" s="211"/>
      <c r="O478" s="224" t="s">
        <v>115</v>
      </c>
      <c r="P478" s="211"/>
    </row>
    <row r="479" spans="1:16" ht="12.75">
      <c r="A479" s="211" t="s">
        <v>118</v>
      </c>
      <c r="B479" s="7"/>
      <c r="C479" s="224" t="s">
        <v>115</v>
      </c>
      <c r="D479" s="7"/>
      <c r="E479" s="211"/>
      <c r="F479" s="226" t="s">
        <v>119</v>
      </c>
      <c r="G479" s="211"/>
      <c r="H479" s="211"/>
      <c r="I479" s="211"/>
      <c r="J479" s="211" t="s">
        <v>118</v>
      </c>
      <c r="K479" s="7"/>
      <c r="L479" s="224" t="s">
        <v>115</v>
      </c>
      <c r="M479" s="7"/>
      <c r="N479" s="211"/>
      <c r="O479" s="226" t="s">
        <v>119</v>
      </c>
      <c r="P479" s="211"/>
    </row>
    <row r="480" spans="1:16" ht="12.75">
      <c r="A480" s="211"/>
      <c r="C480" s="211"/>
      <c r="E480" s="211"/>
      <c r="F480" s="211"/>
      <c r="G480" s="211"/>
      <c r="H480" s="211"/>
      <c r="I480" s="211"/>
      <c r="J480" s="211"/>
      <c r="L480" s="211"/>
      <c r="N480" s="211"/>
      <c r="O480" s="211"/>
      <c r="P480" s="211"/>
    </row>
    <row r="481" spans="1:16" ht="12.75">
      <c r="A481" s="211" t="s">
        <v>120</v>
      </c>
      <c r="B481" s="7"/>
      <c r="C481" s="224" t="s">
        <v>115</v>
      </c>
      <c r="D481" s="7"/>
      <c r="E481" s="211"/>
      <c r="F481" s="211"/>
      <c r="G481" s="211"/>
      <c r="H481" s="211"/>
      <c r="I481" s="211"/>
      <c r="J481" s="211" t="s">
        <v>120</v>
      </c>
      <c r="K481" s="7"/>
      <c r="L481" s="224" t="s">
        <v>115</v>
      </c>
      <c r="M481" s="7"/>
      <c r="N481" s="211"/>
      <c r="O481" s="211"/>
      <c r="P481" s="211"/>
    </row>
    <row r="482" spans="1:17" ht="12.75">
      <c r="A482" s="211"/>
      <c r="C482" s="211"/>
      <c r="E482" s="211"/>
      <c r="F482" s="211"/>
      <c r="G482" s="219"/>
      <c r="H482" s="219"/>
      <c r="I482" s="211"/>
      <c r="J482" s="211"/>
      <c r="L482" s="211"/>
      <c r="N482" s="211"/>
      <c r="O482" s="211"/>
      <c r="P482" s="219"/>
      <c r="Q482" s="219"/>
    </row>
    <row r="483" spans="1:16" ht="12.75">
      <c r="A483" s="211" t="s">
        <v>121</v>
      </c>
      <c r="B483" s="7"/>
      <c r="C483" s="224" t="s">
        <v>115</v>
      </c>
      <c r="D483" s="7"/>
      <c r="E483" s="211"/>
      <c r="F483" s="225" t="s">
        <v>122</v>
      </c>
      <c r="G483" s="211"/>
      <c r="H483" s="211"/>
      <c r="I483" s="211"/>
      <c r="J483" s="211" t="s">
        <v>121</v>
      </c>
      <c r="K483" s="7"/>
      <c r="L483" s="224" t="s">
        <v>115</v>
      </c>
      <c r="M483" s="7"/>
      <c r="N483" s="211"/>
      <c r="O483" s="225" t="s">
        <v>122</v>
      </c>
      <c r="P483" s="211"/>
    </row>
    <row r="485" spans="1:15" ht="12.75">
      <c r="A485" t="s">
        <v>116</v>
      </c>
      <c r="D485" t="s">
        <v>119</v>
      </c>
      <c r="F485" t="s">
        <v>126</v>
      </c>
      <c r="J485" t="s">
        <v>116</v>
      </c>
      <c r="M485" t="s">
        <v>119</v>
      </c>
      <c r="O485" t="s">
        <v>126</v>
      </c>
    </row>
  </sheetData>
  <sheetProtection/>
  <mergeCells count="33">
    <mergeCell ref="B343:D343"/>
    <mergeCell ref="K343:M343"/>
    <mergeCell ref="B463:D463"/>
    <mergeCell ref="K463:M463"/>
    <mergeCell ref="B373:D373"/>
    <mergeCell ref="K373:M373"/>
    <mergeCell ref="B403:D403"/>
    <mergeCell ref="K403:M403"/>
    <mergeCell ref="B433:D433"/>
    <mergeCell ref="K433:M433"/>
    <mergeCell ref="B253:D253"/>
    <mergeCell ref="K253:M253"/>
    <mergeCell ref="B283:D283"/>
    <mergeCell ref="K283:M283"/>
    <mergeCell ref="B313:D313"/>
    <mergeCell ref="K313:M313"/>
    <mergeCell ref="K43:M43"/>
    <mergeCell ref="B73:D73"/>
    <mergeCell ref="K73:M73"/>
    <mergeCell ref="B193:D193"/>
    <mergeCell ref="K193:M193"/>
    <mergeCell ref="B223:D223"/>
    <mergeCell ref="K223:M223"/>
    <mergeCell ref="C3:F3"/>
    <mergeCell ref="B103:D103"/>
    <mergeCell ref="K103:M103"/>
    <mergeCell ref="B133:D133"/>
    <mergeCell ref="K133:M133"/>
    <mergeCell ref="B163:D163"/>
    <mergeCell ref="K163:M163"/>
    <mergeCell ref="B13:D13"/>
    <mergeCell ref="K13:M13"/>
    <mergeCell ref="B43:D43"/>
  </mergeCells>
  <printOptions/>
  <pageMargins left="0.6299212598425197" right="0.2362204724409449" top="0.7874015748031497" bottom="0.2362204724409449"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T70"/>
  <sheetViews>
    <sheetView showGridLines="0" tabSelected="1" zoomScalePageLayoutView="0" workbookViewId="0" topLeftCell="A1">
      <pane ySplit="1" topLeftCell="A2" activePane="bottomLeft" state="frozen"/>
      <selection pane="topLeft" activeCell="A1" sqref="A1"/>
      <selection pane="bottomLeft" activeCell="Q72" sqref="Q72"/>
    </sheetView>
  </sheetViews>
  <sheetFormatPr defaultColWidth="9.140625" defaultRowHeight="12.75"/>
  <cols>
    <col min="1" max="1" width="4.8515625" style="36" customWidth="1"/>
    <col min="2" max="2" width="19.140625" style="248" customWidth="1"/>
    <col min="3" max="3" width="2.57421875" style="2" customWidth="1"/>
    <col min="4" max="4" width="4.00390625" style="13" customWidth="1"/>
    <col min="5" max="5" width="15.57421875" style="1" customWidth="1"/>
    <col min="6" max="6" width="3.421875" style="21" customWidth="1"/>
    <col min="7" max="7" width="15.57421875" style="1" customWidth="1"/>
    <col min="8" max="8" width="3.00390625" style="1" bestFit="1" customWidth="1"/>
    <col min="9" max="9" width="15.57421875" style="1" customWidth="1"/>
    <col min="10" max="10" width="10.57421875" style="1" customWidth="1"/>
    <col min="11" max="11" width="4.57421875" style="1" customWidth="1"/>
    <col min="12" max="12" width="9.140625" style="1" customWidth="1"/>
    <col min="13" max="13" width="3.57421875" style="1" bestFit="1" customWidth="1"/>
    <col min="14" max="14" width="5.8515625" style="2" customWidth="1"/>
    <col min="15" max="15" width="7.421875" style="2" customWidth="1"/>
    <col min="16" max="16" width="3.00390625" style="2" bestFit="1" customWidth="1"/>
    <col min="17" max="17" width="13.421875" style="2" customWidth="1"/>
    <col min="18" max="16384" width="9.140625" style="2" customWidth="1"/>
  </cols>
  <sheetData>
    <row r="1" spans="2:3" ht="27" customHeight="1">
      <c r="B1" s="242" t="s">
        <v>104</v>
      </c>
      <c r="C1" s="209"/>
    </row>
    <row r="2" spans="2:17" ht="15.75">
      <c r="B2" s="243"/>
      <c r="C2" s="40"/>
      <c r="D2" s="41"/>
      <c r="E2" s="43"/>
      <c r="F2" s="42"/>
      <c r="G2" s="178"/>
      <c r="H2" s="43"/>
      <c r="I2" s="43"/>
      <c r="J2" s="43"/>
      <c r="K2" s="43"/>
      <c r="L2" s="43"/>
      <c r="M2" s="43"/>
      <c r="Q2" s="37"/>
    </row>
    <row r="3" spans="1:15" ht="13.5" customHeight="1">
      <c r="A3" s="30"/>
      <c r="B3" s="244"/>
      <c r="C3" s="3"/>
      <c r="D3" s="20"/>
      <c r="E3" s="170"/>
      <c r="F3" s="22"/>
      <c r="G3" s="184"/>
      <c r="H3" s="14"/>
      <c r="I3" s="152"/>
      <c r="J3" s="96" t="s">
        <v>134</v>
      </c>
      <c r="K3" s="154"/>
      <c r="L3" s="46"/>
      <c r="M3" s="46"/>
      <c r="N3" s="46"/>
      <c r="O3"/>
    </row>
    <row r="4" spans="1:15" ht="13.5" customHeight="1">
      <c r="A4" s="31">
        <v>1</v>
      </c>
      <c r="B4" s="245" t="s">
        <v>177</v>
      </c>
      <c r="C4" s="169"/>
      <c r="D4" s="11"/>
      <c r="E4" s="171"/>
      <c r="F4" s="23"/>
      <c r="G4" s="171"/>
      <c r="H4" s="19"/>
      <c r="I4" s="189"/>
      <c r="J4" s="107"/>
      <c r="K4" s="151">
        <v>97</v>
      </c>
      <c r="L4" s="96" t="s">
        <v>134</v>
      </c>
      <c r="M4" s="144"/>
      <c r="N4" s="103"/>
      <c r="O4"/>
    </row>
    <row r="5" spans="1:15" ht="13.5" customHeight="1">
      <c r="A5" s="32"/>
      <c r="B5" s="246"/>
      <c r="C5" s="5"/>
      <c r="D5" s="130">
        <v>1</v>
      </c>
      <c r="E5" s="232" t="s">
        <v>131</v>
      </c>
      <c r="F5" s="121"/>
      <c r="G5" s="174"/>
      <c r="H5" s="114"/>
      <c r="I5" s="152"/>
      <c r="J5" s="91" t="s">
        <v>206</v>
      </c>
      <c r="K5" s="92"/>
      <c r="L5" s="259" t="s">
        <v>304</v>
      </c>
      <c r="M5" s="260"/>
      <c r="N5" s="261"/>
      <c r="O5"/>
    </row>
    <row r="6" spans="1:15" ht="13.5" customHeight="1">
      <c r="A6" s="31">
        <v>32</v>
      </c>
      <c r="B6" s="245" t="s">
        <v>205</v>
      </c>
      <c r="C6" s="169"/>
      <c r="D6" s="131"/>
      <c r="E6" s="259" t="s">
        <v>214</v>
      </c>
      <c r="F6" s="261"/>
      <c r="G6" s="172"/>
      <c r="H6" s="132"/>
      <c r="I6" s="121"/>
      <c r="J6" s="147"/>
      <c r="K6" s="147"/>
      <c r="L6" s="46"/>
      <c r="M6" s="103"/>
      <c r="N6" s="100">
        <v>99</v>
      </c>
      <c r="O6" s="96" t="s">
        <v>136</v>
      </c>
    </row>
    <row r="7" spans="1:16" ht="13.5" customHeight="1">
      <c r="A7" s="33"/>
      <c r="B7" s="213"/>
      <c r="C7"/>
      <c r="D7" s="133"/>
      <c r="E7" s="172"/>
      <c r="F7" s="100">
        <v>17</v>
      </c>
      <c r="G7" s="230" t="s">
        <v>131</v>
      </c>
      <c r="H7" s="114"/>
      <c r="I7" s="152"/>
      <c r="J7" s="91" t="s">
        <v>143</v>
      </c>
      <c r="K7" s="70"/>
      <c r="L7" s="46"/>
      <c r="M7" s="103"/>
      <c r="N7" s="145"/>
      <c r="O7" s="259" t="s">
        <v>305</v>
      </c>
      <c r="P7" s="260"/>
    </row>
    <row r="8" spans="1:15" ht="13.5" customHeight="1">
      <c r="A8" s="31">
        <v>17</v>
      </c>
      <c r="B8" s="245" t="s">
        <v>203</v>
      </c>
      <c r="C8" s="8"/>
      <c r="D8" s="134"/>
      <c r="E8" s="172"/>
      <c r="F8" s="100"/>
      <c r="G8" s="259" t="s">
        <v>234</v>
      </c>
      <c r="H8" s="261"/>
      <c r="I8" s="121"/>
      <c r="J8" s="107"/>
      <c r="K8" s="151">
        <v>98</v>
      </c>
      <c r="L8" s="96" t="s">
        <v>136</v>
      </c>
      <c r="M8" s="144"/>
      <c r="N8" s="146"/>
      <c r="O8" s="149">
        <v>3</v>
      </c>
    </row>
    <row r="9" spans="1:15" ht="13.5" customHeight="1">
      <c r="A9" s="33"/>
      <c r="B9" s="246"/>
      <c r="C9" s="4"/>
      <c r="D9" s="115">
        <v>2</v>
      </c>
      <c r="E9" s="96" t="s">
        <v>167</v>
      </c>
      <c r="F9" s="116"/>
      <c r="G9" s="174"/>
      <c r="H9" s="112"/>
      <c r="I9" s="152"/>
      <c r="J9" s="91" t="s">
        <v>136</v>
      </c>
      <c r="K9" s="92"/>
      <c r="L9" s="259" t="s">
        <v>303</v>
      </c>
      <c r="M9" s="260"/>
      <c r="N9" s="260"/>
      <c r="O9"/>
    </row>
    <row r="10" spans="1:13" ht="13.5" customHeight="1">
      <c r="A10" s="31">
        <v>16</v>
      </c>
      <c r="B10" s="245" t="s">
        <v>185</v>
      </c>
      <c r="C10" s="9"/>
      <c r="D10" s="131"/>
      <c r="E10" s="259" t="s">
        <v>219</v>
      </c>
      <c r="F10" s="260"/>
      <c r="G10" s="174"/>
      <c r="H10" s="112"/>
      <c r="I10" s="174"/>
      <c r="J10" s="114"/>
      <c r="K10" s="114"/>
      <c r="L10" s="19"/>
      <c r="M10" s="19"/>
    </row>
    <row r="11" spans="1:13" ht="13.5" customHeight="1">
      <c r="A11" s="34"/>
      <c r="B11" s="246"/>
      <c r="C11" s="5"/>
      <c r="D11" s="135"/>
      <c r="E11" s="172"/>
      <c r="F11" s="107"/>
      <c r="G11" s="174"/>
      <c r="H11" s="112">
        <v>25</v>
      </c>
      <c r="I11" s="232" t="s">
        <v>131</v>
      </c>
      <c r="J11" s="114"/>
      <c r="K11" s="114"/>
      <c r="L11" s="47"/>
      <c r="M11" s="47"/>
    </row>
    <row r="12" spans="1:16" ht="13.5" customHeight="1">
      <c r="A12" s="31">
        <v>9</v>
      </c>
      <c r="B12" s="245" t="s">
        <v>186</v>
      </c>
      <c r="C12" s="9"/>
      <c r="D12" s="134"/>
      <c r="E12" s="174"/>
      <c r="F12" s="121"/>
      <c r="G12" s="174"/>
      <c r="H12" s="112"/>
      <c r="I12" s="259" t="s">
        <v>258</v>
      </c>
      <c r="J12" s="261"/>
      <c r="K12" s="159"/>
      <c r="L12" s="19"/>
      <c r="M12" s="19"/>
      <c r="O12" s="10"/>
      <c r="P12" s="10"/>
    </row>
    <row r="13" spans="1:13" ht="13.5" customHeight="1">
      <c r="A13" s="33"/>
      <c r="B13" s="246"/>
      <c r="C13" s="5"/>
      <c r="D13" s="115">
        <v>3</v>
      </c>
      <c r="E13" s="230" t="s">
        <v>147</v>
      </c>
      <c r="F13" s="121"/>
      <c r="G13" s="174"/>
      <c r="H13" s="112"/>
      <c r="I13" s="174"/>
      <c r="J13" s="114"/>
      <c r="K13" s="158"/>
      <c r="L13" s="19"/>
      <c r="M13" s="19"/>
    </row>
    <row r="14" spans="1:13" ht="13.5" customHeight="1">
      <c r="A14" s="31">
        <v>24</v>
      </c>
      <c r="B14" s="245" t="s">
        <v>191</v>
      </c>
      <c r="C14" s="8"/>
      <c r="D14" s="131"/>
      <c r="E14" s="259" t="s">
        <v>217</v>
      </c>
      <c r="F14" s="261"/>
      <c r="G14" s="174"/>
      <c r="H14" s="112"/>
      <c r="I14" s="174"/>
      <c r="J14" s="114"/>
      <c r="K14" s="158"/>
      <c r="L14" s="19"/>
      <c r="M14" s="19"/>
    </row>
    <row r="15" spans="1:13" ht="13.5" customHeight="1">
      <c r="A15" s="34"/>
      <c r="B15" s="246"/>
      <c r="C15" s="4"/>
      <c r="D15" s="135"/>
      <c r="E15" s="174"/>
      <c r="F15" s="100">
        <v>18</v>
      </c>
      <c r="G15" s="230" t="s">
        <v>147</v>
      </c>
      <c r="H15" s="122"/>
      <c r="I15" s="174"/>
      <c r="J15" s="114"/>
      <c r="K15" s="158"/>
      <c r="L15" s="19"/>
      <c r="M15" s="19"/>
    </row>
    <row r="16" spans="1:13" ht="13.5" customHeight="1">
      <c r="A16" s="31">
        <v>25</v>
      </c>
      <c r="B16" s="245" t="s">
        <v>200</v>
      </c>
      <c r="C16" s="8"/>
      <c r="D16" s="137"/>
      <c r="E16" s="174"/>
      <c r="F16" s="100"/>
      <c r="G16" s="259" t="s">
        <v>237</v>
      </c>
      <c r="H16" s="260"/>
      <c r="I16" s="174"/>
      <c r="J16" s="114"/>
      <c r="K16" s="158"/>
      <c r="L16" s="19"/>
      <c r="M16" s="19"/>
    </row>
    <row r="17" spans="1:13" ht="13.5" customHeight="1">
      <c r="A17" s="34"/>
      <c r="B17" s="246"/>
      <c r="C17" s="4"/>
      <c r="D17" s="115">
        <v>4</v>
      </c>
      <c r="E17" s="230" t="s">
        <v>139</v>
      </c>
      <c r="F17" s="116"/>
      <c r="G17" s="185"/>
      <c r="H17" s="109"/>
      <c r="I17" s="174"/>
      <c r="J17" s="114"/>
      <c r="K17" s="158"/>
      <c r="L17" s="19"/>
      <c r="M17" s="19"/>
    </row>
    <row r="18" spans="1:16" ht="13.5" customHeight="1">
      <c r="A18" s="31">
        <v>8</v>
      </c>
      <c r="B18" s="245" t="s">
        <v>183</v>
      </c>
      <c r="C18" s="9"/>
      <c r="D18" s="138"/>
      <c r="E18" s="259" t="s">
        <v>215</v>
      </c>
      <c r="F18" s="260"/>
      <c r="G18" s="185"/>
      <c r="H18" s="109"/>
      <c r="I18" s="174"/>
      <c r="J18" s="114"/>
      <c r="K18" s="158"/>
      <c r="L18" s="19"/>
      <c r="M18" s="19"/>
      <c r="N18" s="5"/>
      <c r="O18" s="5"/>
      <c r="P18" s="5"/>
    </row>
    <row r="19" spans="1:16" ht="13.5" customHeight="1">
      <c r="A19" s="30"/>
      <c r="B19" s="244" t="s">
        <v>103</v>
      </c>
      <c r="C19" s="3"/>
      <c r="D19" s="139"/>
      <c r="E19" s="172"/>
      <c r="F19" s="107"/>
      <c r="G19" s="186"/>
      <c r="H19" s="101"/>
      <c r="J19" s="140">
        <v>29</v>
      </c>
      <c r="K19" s="262" t="s">
        <v>131</v>
      </c>
      <c r="L19" s="263"/>
      <c r="M19" s="28"/>
      <c r="N19" s="9"/>
      <c r="O19" s="9"/>
      <c r="P19" s="5"/>
    </row>
    <row r="20" spans="1:16" ht="13.5" customHeight="1">
      <c r="A20" s="31">
        <v>5</v>
      </c>
      <c r="B20" s="245" t="s">
        <v>210</v>
      </c>
      <c r="C20" s="9"/>
      <c r="D20" s="227"/>
      <c r="E20" s="174"/>
      <c r="F20" s="121"/>
      <c r="G20" s="174"/>
      <c r="H20" s="114"/>
      <c r="I20" s="111"/>
      <c r="J20" s="208"/>
      <c r="K20" s="259" t="s">
        <v>277</v>
      </c>
      <c r="L20" s="260"/>
      <c r="M20" s="260"/>
      <c r="N20" s="260"/>
      <c r="O20" s="260"/>
      <c r="P20" s="261"/>
    </row>
    <row r="21" spans="1:16" ht="13.5" customHeight="1">
      <c r="A21" s="32"/>
      <c r="B21" s="246"/>
      <c r="C21" s="5"/>
      <c r="D21" s="228">
        <v>5</v>
      </c>
      <c r="E21" s="230" t="s">
        <v>206</v>
      </c>
      <c r="F21" s="121"/>
      <c r="G21" s="174"/>
      <c r="H21" s="114"/>
      <c r="I21" s="174"/>
      <c r="J21" s="114"/>
      <c r="K21" s="158"/>
      <c r="L21" s="19"/>
      <c r="M21" s="19"/>
      <c r="O21" s="5"/>
      <c r="P21" s="25"/>
    </row>
    <row r="22" spans="1:16" ht="13.5" customHeight="1">
      <c r="A22" s="31">
        <v>28</v>
      </c>
      <c r="B22" s="245" t="s">
        <v>202</v>
      </c>
      <c r="C22" s="8"/>
      <c r="D22" s="131"/>
      <c r="E22" s="259" t="s">
        <v>218</v>
      </c>
      <c r="F22" s="261"/>
      <c r="G22" s="172"/>
      <c r="H22" s="132"/>
      <c r="I22" s="174"/>
      <c r="J22" s="114"/>
      <c r="K22" s="158"/>
      <c r="L22" s="19"/>
      <c r="M22" s="19"/>
      <c r="O22" s="5"/>
      <c r="P22" s="25"/>
    </row>
    <row r="23" spans="1:16" ht="13.5" customHeight="1">
      <c r="A23" s="33"/>
      <c r="B23" s="213"/>
      <c r="C23"/>
      <c r="D23" s="133"/>
      <c r="E23" s="174"/>
      <c r="F23" s="100">
        <v>19</v>
      </c>
      <c r="G23" s="230" t="s">
        <v>206</v>
      </c>
      <c r="H23" s="114"/>
      <c r="I23" s="174"/>
      <c r="J23" s="114"/>
      <c r="K23" s="158"/>
      <c r="L23" s="48"/>
      <c r="M23" s="48"/>
      <c r="O23" s="5"/>
      <c r="P23" s="25"/>
    </row>
    <row r="24" spans="1:16" ht="13.5" customHeight="1">
      <c r="A24" s="31">
        <v>21</v>
      </c>
      <c r="B24" s="245" t="s">
        <v>198</v>
      </c>
      <c r="C24" s="8"/>
      <c r="D24" s="134"/>
      <c r="E24" s="174"/>
      <c r="F24" s="100"/>
      <c r="G24" s="259" t="s">
        <v>242</v>
      </c>
      <c r="H24" s="261"/>
      <c r="I24" s="174"/>
      <c r="J24" s="114"/>
      <c r="K24" s="158"/>
      <c r="L24" s="19"/>
      <c r="M24" s="19"/>
      <c r="O24" s="5"/>
      <c r="P24" s="25"/>
    </row>
    <row r="25" spans="1:16" ht="13.5" customHeight="1">
      <c r="A25" s="33"/>
      <c r="B25" s="246"/>
      <c r="C25" s="4"/>
      <c r="D25" s="115">
        <v>6</v>
      </c>
      <c r="E25" s="230" t="s">
        <v>208</v>
      </c>
      <c r="F25" s="116"/>
      <c r="G25" s="174"/>
      <c r="H25" s="112"/>
      <c r="I25" s="174"/>
      <c r="J25" s="114"/>
      <c r="K25" s="158"/>
      <c r="L25" s="19"/>
      <c r="M25" s="19"/>
      <c r="O25" s="5"/>
      <c r="P25" s="25"/>
    </row>
    <row r="26" spans="1:16" ht="13.5" customHeight="1">
      <c r="A26" s="31">
        <v>12</v>
      </c>
      <c r="B26" s="245" t="s">
        <v>211</v>
      </c>
      <c r="C26" s="9"/>
      <c r="D26" s="131"/>
      <c r="E26" s="259" t="s">
        <v>216</v>
      </c>
      <c r="F26" s="260"/>
      <c r="G26" s="174"/>
      <c r="H26" s="112"/>
      <c r="I26" s="187"/>
      <c r="J26" s="119"/>
      <c r="K26" s="159"/>
      <c r="L26" s="47"/>
      <c r="M26" s="47"/>
      <c r="O26" s="5"/>
      <c r="P26" s="25"/>
    </row>
    <row r="27" spans="1:16" ht="13.5" customHeight="1">
      <c r="A27" s="34"/>
      <c r="B27" s="246"/>
      <c r="C27" s="5"/>
      <c r="D27" s="135"/>
      <c r="E27" s="172"/>
      <c r="F27" s="107"/>
      <c r="G27" s="174"/>
      <c r="H27" s="112">
        <v>26</v>
      </c>
      <c r="I27" s="230" t="s">
        <v>136</v>
      </c>
      <c r="J27" s="136"/>
      <c r="K27" s="159"/>
      <c r="L27" s="17"/>
      <c r="M27" s="17"/>
      <c r="O27" s="5"/>
      <c r="P27" s="25"/>
    </row>
    <row r="28" spans="1:16" ht="13.5" customHeight="1">
      <c r="A28" s="31">
        <v>13</v>
      </c>
      <c r="B28" s="245" t="s">
        <v>189</v>
      </c>
      <c r="C28" s="9"/>
      <c r="D28" s="134"/>
      <c r="E28" s="174"/>
      <c r="F28" s="121"/>
      <c r="G28" s="174"/>
      <c r="H28" s="112"/>
      <c r="I28" s="259" t="s">
        <v>261</v>
      </c>
      <c r="J28" s="260"/>
      <c r="K28" s="119"/>
      <c r="L28" s="16"/>
      <c r="M28" s="16"/>
      <c r="O28" s="5"/>
      <c r="P28" s="25"/>
    </row>
    <row r="29" spans="1:16" ht="13.5" customHeight="1">
      <c r="A29" s="33"/>
      <c r="B29" s="246"/>
      <c r="C29" s="5"/>
      <c r="D29" s="115">
        <v>7</v>
      </c>
      <c r="E29" s="230" t="s">
        <v>145</v>
      </c>
      <c r="F29" s="121"/>
      <c r="G29" s="174"/>
      <c r="H29" s="112"/>
      <c r="I29" s="174"/>
      <c r="J29" s="114"/>
      <c r="K29" s="114"/>
      <c r="L29" s="16"/>
      <c r="M29" s="16"/>
      <c r="O29" s="5"/>
      <c r="P29" s="25"/>
    </row>
    <row r="30" spans="1:16" ht="13.5" customHeight="1">
      <c r="A30" s="31">
        <v>20</v>
      </c>
      <c r="B30" s="245" t="s">
        <v>193</v>
      </c>
      <c r="C30" s="8"/>
      <c r="D30" s="131"/>
      <c r="E30" s="259" t="s">
        <v>221</v>
      </c>
      <c r="F30" s="261"/>
      <c r="G30" s="174"/>
      <c r="H30" s="112"/>
      <c r="I30" s="174"/>
      <c r="J30" s="114"/>
      <c r="K30" s="114"/>
      <c r="L30" s="19"/>
      <c r="M30" s="19"/>
      <c r="O30" s="5"/>
      <c r="P30" s="25"/>
    </row>
    <row r="31" spans="1:16" ht="13.5" customHeight="1">
      <c r="A31" s="34"/>
      <c r="B31" s="246"/>
      <c r="C31" s="4"/>
      <c r="D31" s="135"/>
      <c r="E31" s="174"/>
      <c r="F31" s="100">
        <v>20</v>
      </c>
      <c r="G31" s="230" t="s">
        <v>136</v>
      </c>
      <c r="H31" s="122"/>
      <c r="I31" s="174"/>
      <c r="J31" s="114"/>
      <c r="K31" s="114"/>
      <c r="L31" s="19"/>
      <c r="M31" s="19"/>
      <c r="O31" s="5"/>
      <c r="P31" s="25"/>
    </row>
    <row r="32" spans="1:16" ht="13.5" customHeight="1">
      <c r="A32" s="31">
        <v>29</v>
      </c>
      <c r="B32" s="245" t="s">
        <v>192</v>
      </c>
      <c r="C32" s="8"/>
      <c r="D32" s="137"/>
      <c r="E32" s="174"/>
      <c r="F32" s="100"/>
      <c r="G32" s="259" t="s">
        <v>240</v>
      </c>
      <c r="H32" s="260"/>
      <c r="I32" s="174"/>
      <c r="J32" s="114"/>
      <c r="K32" s="114"/>
      <c r="L32" s="19"/>
      <c r="M32" s="19"/>
      <c r="O32" s="5"/>
      <c r="P32" s="25"/>
    </row>
    <row r="33" spans="1:16" ht="13.5" customHeight="1">
      <c r="A33" s="34"/>
      <c r="B33" s="246"/>
      <c r="C33" s="4"/>
      <c r="D33" s="115">
        <v>8</v>
      </c>
      <c r="E33" s="230" t="s">
        <v>136</v>
      </c>
      <c r="F33" s="116"/>
      <c r="G33" s="185"/>
      <c r="H33" s="109"/>
      <c r="I33" s="174"/>
      <c r="J33" s="114"/>
      <c r="K33" s="114"/>
      <c r="L33" s="38"/>
      <c r="M33" s="38"/>
      <c r="O33" s="5"/>
      <c r="P33" s="25"/>
    </row>
    <row r="34" spans="1:16" ht="13.5" customHeight="1">
      <c r="A34" s="31">
        <v>4</v>
      </c>
      <c r="B34" s="245" t="s">
        <v>180</v>
      </c>
      <c r="C34" s="9"/>
      <c r="D34" s="138"/>
      <c r="E34" s="259" t="s">
        <v>222</v>
      </c>
      <c r="F34" s="260"/>
      <c r="G34" s="185"/>
      <c r="H34" s="109"/>
      <c r="I34" s="174"/>
      <c r="J34" s="114"/>
      <c r="K34" s="114"/>
      <c r="L34" s="19"/>
      <c r="M34" s="19"/>
      <c r="O34" s="5"/>
      <c r="P34" s="25"/>
    </row>
    <row r="35" spans="1:17" ht="13.5" customHeight="1">
      <c r="A35" s="30"/>
      <c r="B35" s="244" t="s">
        <v>103</v>
      </c>
      <c r="C35" s="3"/>
      <c r="D35" s="139"/>
      <c r="E35" s="172"/>
      <c r="F35" s="107"/>
      <c r="G35" s="186"/>
      <c r="H35" s="101"/>
      <c r="I35" s="188"/>
      <c r="J35" s="141"/>
      <c r="K35" s="71"/>
      <c r="L35" s="167"/>
      <c r="M35" s="167"/>
      <c r="N35" s="168"/>
      <c r="O35" s="5"/>
      <c r="P35" s="25">
        <v>31</v>
      </c>
      <c r="Q35" s="233" t="s">
        <v>131</v>
      </c>
    </row>
    <row r="36" spans="1:17" ht="13.5" customHeight="1">
      <c r="A36" s="31">
        <v>3</v>
      </c>
      <c r="B36" s="245" t="s">
        <v>179</v>
      </c>
      <c r="C36" s="9"/>
      <c r="D36" s="134"/>
      <c r="E36" s="174"/>
      <c r="F36" s="121"/>
      <c r="G36" s="174"/>
      <c r="H36" s="114"/>
      <c r="I36" s="95"/>
      <c r="J36" s="106"/>
      <c r="K36" s="106"/>
      <c r="L36" s="15"/>
      <c r="M36" s="15"/>
      <c r="O36" s="5"/>
      <c r="P36" s="25"/>
      <c r="Q36" s="254" t="s">
        <v>289</v>
      </c>
    </row>
    <row r="37" spans="1:16" ht="13.5" customHeight="1">
      <c r="A37" s="32"/>
      <c r="B37" s="246"/>
      <c r="C37" s="5"/>
      <c r="D37" s="130">
        <v>9</v>
      </c>
      <c r="E37" s="232" t="s">
        <v>137</v>
      </c>
      <c r="F37" s="121"/>
      <c r="G37" s="174"/>
      <c r="H37" s="114"/>
      <c r="I37" s="185"/>
      <c r="J37" s="109"/>
      <c r="K37" s="109"/>
      <c r="L37" s="16"/>
      <c r="M37" s="16"/>
      <c r="O37" s="5"/>
      <c r="P37" s="25"/>
    </row>
    <row r="38" spans="1:16" ht="13.5" customHeight="1">
      <c r="A38" s="31">
        <v>30</v>
      </c>
      <c r="B38" s="245" t="s">
        <v>194</v>
      </c>
      <c r="C38" s="8"/>
      <c r="D38" s="131"/>
      <c r="E38" s="259" t="s">
        <v>220</v>
      </c>
      <c r="F38" s="261"/>
      <c r="G38" s="172"/>
      <c r="H38" s="132"/>
      <c r="I38" s="174"/>
      <c r="J38" s="114"/>
      <c r="K38" s="114"/>
      <c r="L38" s="16"/>
      <c r="M38" s="16"/>
      <c r="O38" s="5"/>
      <c r="P38" s="25"/>
    </row>
    <row r="39" spans="1:16" ht="13.5" customHeight="1">
      <c r="A39" s="33"/>
      <c r="B39" s="213"/>
      <c r="C39"/>
      <c r="D39" s="133"/>
      <c r="E39" s="174"/>
      <c r="F39" s="100">
        <v>21</v>
      </c>
      <c r="G39" s="230" t="s">
        <v>137</v>
      </c>
      <c r="H39" s="114"/>
      <c r="I39" s="174"/>
      <c r="J39" s="114"/>
      <c r="K39" s="114"/>
      <c r="L39" s="18"/>
      <c r="M39" s="18"/>
      <c r="O39" s="5"/>
      <c r="P39" s="25"/>
    </row>
    <row r="40" spans="1:16" ht="13.5" customHeight="1">
      <c r="A40" s="31">
        <v>19</v>
      </c>
      <c r="B40" s="245" t="s">
        <v>199</v>
      </c>
      <c r="C40" s="8"/>
      <c r="D40" s="134"/>
      <c r="E40" s="174"/>
      <c r="F40" s="100"/>
      <c r="G40" s="259" t="s">
        <v>241</v>
      </c>
      <c r="H40" s="261"/>
      <c r="I40" s="174"/>
      <c r="J40" s="114"/>
      <c r="K40" s="114"/>
      <c r="L40" s="16"/>
      <c r="M40" s="16"/>
      <c r="O40" s="5"/>
      <c r="P40" s="25"/>
    </row>
    <row r="41" spans="1:16" ht="13.5" customHeight="1">
      <c r="A41" s="33"/>
      <c r="B41" s="246"/>
      <c r="C41" s="4"/>
      <c r="D41" s="115">
        <v>10</v>
      </c>
      <c r="E41" s="230" t="s">
        <v>160</v>
      </c>
      <c r="F41" s="116"/>
      <c r="G41" s="174"/>
      <c r="H41" s="112"/>
      <c r="I41" s="174"/>
      <c r="J41" s="114"/>
      <c r="K41" s="114"/>
      <c r="L41" s="16"/>
      <c r="M41" s="16"/>
      <c r="O41" s="5"/>
      <c r="P41" s="25"/>
    </row>
    <row r="42" spans="1:16" ht="13.5" customHeight="1">
      <c r="A42" s="31">
        <v>14</v>
      </c>
      <c r="B42" s="245" t="s">
        <v>188</v>
      </c>
      <c r="C42" s="9"/>
      <c r="D42" s="131"/>
      <c r="E42" s="259" t="s">
        <v>225</v>
      </c>
      <c r="F42" s="260"/>
      <c r="G42" s="174"/>
      <c r="H42" s="112"/>
      <c r="I42" s="187"/>
      <c r="J42" s="119"/>
      <c r="K42" s="119"/>
      <c r="L42" s="26"/>
      <c r="M42" s="26"/>
      <c r="O42" s="5"/>
      <c r="P42" s="25"/>
    </row>
    <row r="43" spans="1:16" ht="13.5" customHeight="1">
      <c r="A43" s="34"/>
      <c r="B43" s="246"/>
      <c r="C43" s="5"/>
      <c r="D43" s="135"/>
      <c r="E43" s="172"/>
      <c r="F43" s="107"/>
      <c r="G43" s="174"/>
      <c r="H43" s="112">
        <v>27</v>
      </c>
      <c r="I43" s="230" t="s">
        <v>137</v>
      </c>
      <c r="J43" s="119"/>
      <c r="K43" s="119"/>
      <c r="L43" s="47"/>
      <c r="M43" s="47"/>
      <c r="O43" s="5"/>
      <c r="P43" s="25"/>
    </row>
    <row r="44" spans="1:16" ht="13.5" customHeight="1">
      <c r="A44" s="31">
        <v>11</v>
      </c>
      <c r="B44" s="245" t="s">
        <v>187</v>
      </c>
      <c r="C44" s="9"/>
      <c r="D44" s="134"/>
      <c r="E44" s="174"/>
      <c r="F44" s="121"/>
      <c r="G44" s="174"/>
      <c r="H44" s="112"/>
      <c r="I44" s="259" t="s">
        <v>262</v>
      </c>
      <c r="J44" s="261"/>
      <c r="K44" s="159"/>
      <c r="L44" s="19"/>
      <c r="M44" s="19"/>
      <c r="O44" s="5"/>
      <c r="P44" s="25"/>
    </row>
    <row r="45" spans="1:16" ht="13.5" customHeight="1">
      <c r="A45" s="33"/>
      <c r="B45" s="246"/>
      <c r="C45" s="5"/>
      <c r="D45" s="115">
        <v>11</v>
      </c>
      <c r="E45" s="230" t="s">
        <v>150</v>
      </c>
      <c r="F45" s="121"/>
      <c r="G45" s="174"/>
      <c r="H45" s="112"/>
      <c r="I45" s="174"/>
      <c r="J45" s="114"/>
      <c r="K45" s="158"/>
      <c r="L45" s="19"/>
      <c r="M45" s="19"/>
      <c r="O45" s="5"/>
      <c r="P45" s="25"/>
    </row>
    <row r="46" spans="1:16" ht="13.5" customHeight="1">
      <c r="A46" s="31">
        <v>22</v>
      </c>
      <c r="B46" s="245" t="s">
        <v>196</v>
      </c>
      <c r="C46" s="8"/>
      <c r="D46" s="131"/>
      <c r="E46" s="259" t="s">
        <v>223</v>
      </c>
      <c r="F46" s="261"/>
      <c r="G46" s="174"/>
      <c r="H46" s="112"/>
      <c r="I46" s="174"/>
      <c r="J46" s="114"/>
      <c r="K46" s="158"/>
      <c r="L46" s="19"/>
      <c r="M46" s="19"/>
      <c r="O46" s="5"/>
      <c r="P46" s="25"/>
    </row>
    <row r="47" spans="1:16" ht="13.5" customHeight="1">
      <c r="A47" s="34"/>
      <c r="B47" s="246"/>
      <c r="C47" s="4"/>
      <c r="D47" s="135"/>
      <c r="E47" s="174"/>
      <c r="F47" s="100">
        <v>22</v>
      </c>
      <c r="G47" s="230" t="s">
        <v>138</v>
      </c>
      <c r="H47" s="122"/>
      <c r="I47" s="174"/>
      <c r="J47" s="114"/>
      <c r="K47" s="158"/>
      <c r="L47" s="19"/>
      <c r="M47" s="19"/>
      <c r="O47" s="5"/>
      <c r="P47" s="25"/>
    </row>
    <row r="48" spans="1:16" ht="13.5" customHeight="1">
      <c r="A48" s="31">
        <v>27</v>
      </c>
      <c r="B48" s="245" t="s">
        <v>201</v>
      </c>
      <c r="C48" s="8"/>
      <c r="D48" s="137"/>
      <c r="E48" s="174"/>
      <c r="F48" s="100"/>
      <c r="G48" s="259" t="s">
        <v>243</v>
      </c>
      <c r="H48" s="260"/>
      <c r="I48" s="174"/>
      <c r="J48" s="114"/>
      <c r="K48" s="158"/>
      <c r="L48" s="19"/>
      <c r="M48" s="19"/>
      <c r="O48" s="5"/>
      <c r="P48" s="25"/>
    </row>
    <row r="49" spans="1:16" ht="13.5" customHeight="1">
      <c r="A49" s="34"/>
      <c r="B49" s="247"/>
      <c r="C49" s="4"/>
      <c r="D49" s="115">
        <v>12</v>
      </c>
      <c r="E49" s="230" t="s">
        <v>138</v>
      </c>
      <c r="F49" s="116"/>
      <c r="G49" s="185"/>
      <c r="H49" s="109"/>
      <c r="I49" s="174"/>
      <c r="J49" s="114"/>
      <c r="K49" s="158"/>
      <c r="L49" s="19"/>
      <c r="M49" s="19"/>
      <c r="O49" s="5"/>
      <c r="P49" s="25"/>
    </row>
    <row r="50" spans="1:16" ht="13.5" customHeight="1">
      <c r="A50" s="31">
        <v>6</v>
      </c>
      <c r="B50" s="245" t="s">
        <v>181</v>
      </c>
      <c r="C50" s="9"/>
      <c r="D50" s="138"/>
      <c r="E50" s="259" t="s">
        <v>224</v>
      </c>
      <c r="F50" s="260"/>
      <c r="G50" s="185"/>
      <c r="H50" s="109"/>
      <c r="I50" s="174"/>
      <c r="J50" s="114"/>
      <c r="K50" s="158"/>
      <c r="L50" s="49"/>
      <c r="M50" s="49"/>
      <c r="N50" s="29"/>
      <c r="O50" s="5"/>
      <c r="P50" s="25"/>
    </row>
    <row r="51" spans="1:16" ht="13.5" customHeight="1">
      <c r="A51" s="30"/>
      <c r="B51" s="244"/>
      <c r="C51" s="3"/>
      <c r="D51" s="139"/>
      <c r="E51" s="172"/>
      <c r="F51" s="107"/>
      <c r="G51" s="186"/>
      <c r="H51" s="101"/>
      <c r="J51" s="140">
        <v>30</v>
      </c>
      <c r="K51" s="262" t="s">
        <v>137</v>
      </c>
      <c r="L51" s="263"/>
      <c r="M51" s="7"/>
      <c r="N51" s="7"/>
      <c r="O51" s="7"/>
      <c r="P51" s="27"/>
    </row>
    <row r="52" spans="1:16" ht="13.5" customHeight="1">
      <c r="A52" s="31">
        <v>7</v>
      </c>
      <c r="B52" s="245" t="s">
        <v>182</v>
      </c>
      <c r="C52" s="9"/>
      <c r="D52" s="134"/>
      <c r="E52" s="174"/>
      <c r="F52" s="121"/>
      <c r="G52" s="174"/>
      <c r="H52" s="114"/>
      <c r="I52" s="111"/>
      <c r="J52" s="208"/>
      <c r="K52" s="259" t="s">
        <v>275</v>
      </c>
      <c r="L52" s="260"/>
      <c r="M52" s="260"/>
      <c r="N52" s="260"/>
      <c r="O52" s="260"/>
      <c r="P52" s="260"/>
    </row>
    <row r="53" spans="1:13" ht="13.5" customHeight="1">
      <c r="A53" s="32"/>
      <c r="B53" s="246"/>
      <c r="C53" s="5"/>
      <c r="D53" s="130">
        <v>13</v>
      </c>
      <c r="E53" s="232" t="s">
        <v>141</v>
      </c>
      <c r="F53" s="121"/>
      <c r="G53" s="174"/>
      <c r="H53" s="114"/>
      <c r="I53" s="174"/>
      <c r="J53" s="114"/>
      <c r="K53" s="158"/>
      <c r="L53" s="19"/>
      <c r="M53" s="19"/>
    </row>
    <row r="54" spans="1:13" ht="13.5" customHeight="1">
      <c r="A54" s="31">
        <v>26</v>
      </c>
      <c r="B54" s="245" t="s">
        <v>197</v>
      </c>
      <c r="C54" s="8"/>
      <c r="D54" s="131"/>
      <c r="E54" s="259" t="s">
        <v>227</v>
      </c>
      <c r="F54" s="261"/>
      <c r="G54" s="172"/>
      <c r="H54" s="132"/>
      <c r="I54" s="174"/>
      <c r="J54" s="114"/>
      <c r="K54" s="158"/>
      <c r="L54" s="19"/>
      <c r="M54" s="19"/>
    </row>
    <row r="55" spans="1:13" ht="13.5" customHeight="1">
      <c r="A55" s="33"/>
      <c r="B55" s="213" t="s">
        <v>103</v>
      </c>
      <c r="C55"/>
      <c r="D55" s="133"/>
      <c r="E55" s="174"/>
      <c r="F55" s="100">
        <v>23</v>
      </c>
      <c r="G55" s="230" t="s">
        <v>143</v>
      </c>
      <c r="H55" s="114"/>
      <c r="I55" s="174"/>
      <c r="J55" s="114"/>
      <c r="K55" s="158"/>
      <c r="L55" s="48"/>
      <c r="M55" s="48"/>
    </row>
    <row r="56" spans="1:13" ht="13.5" customHeight="1">
      <c r="A56" s="31">
        <v>23</v>
      </c>
      <c r="B56" s="245" t="s">
        <v>204</v>
      </c>
      <c r="C56" s="8"/>
      <c r="D56" s="134"/>
      <c r="E56" s="174"/>
      <c r="F56" s="100"/>
      <c r="G56" s="259" t="s">
        <v>244</v>
      </c>
      <c r="H56" s="261"/>
      <c r="I56" s="174"/>
      <c r="J56" s="114"/>
      <c r="K56" s="158"/>
      <c r="L56" s="19"/>
      <c r="M56" s="19"/>
    </row>
    <row r="57" spans="1:13" ht="13.5" customHeight="1">
      <c r="A57" s="33"/>
      <c r="B57" s="246"/>
      <c r="C57" s="4"/>
      <c r="D57" s="115">
        <v>14</v>
      </c>
      <c r="E57" s="230" t="s">
        <v>143</v>
      </c>
      <c r="F57" s="116"/>
      <c r="G57" s="174"/>
      <c r="H57" s="112"/>
      <c r="I57" s="174"/>
      <c r="J57" s="114"/>
      <c r="K57" s="158"/>
      <c r="L57" s="19"/>
      <c r="M57" s="19"/>
    </row>
    <row r="58" spans="1:13" ht="13.5" customHeight="1">
      <c r="A58" s="31">
        <v>10</v>
      </c>
      <c r="B58" s="245" t="s">
        <v>184</v>
      </c>
      <c r="C58" s="9"/>
      <c r="D58" s="131"/>
      <c r="E58" s="259" t="s">
        <v>228</v>
      </c>
      <c r="F58" s="260"/>
      <c r="G58" s="174"/>
      <c r="H58" s="112"/>
      <c r="I58" s="187"/>
      <c r="J58" s="119"/>
      <c r="K58" s="159"/>
      <c r="L58" s="47"/>
      <c r="M58" s="47"/>
    </row>
    <row r="59" spans="1:13" ht="13.5" customHeight="1">
      <c r="A59" s="34"/>
      <c r="B59" s="246"/>
      <c r="C59" s="5"/>
      <c r="D59" s="135"/>
      <c r="E59" s="172"/>
      <c r="F59" s="107"/>
      <c r="G59" s="174"/>
      <c r="H59" s="112">
        <v>28</v>
      </c>
      <c r="I59" s="230" t="s">
        <v>134</v>
      </c>
      <c r="J59" s="136"/>
      <c r="K59" s="159"/>
      <c r="L59" s="17"/>
      <c r="M59" s="17"/>
    </row>
    <row r="60" spans="1:13" ht="13.5" customHeight="1">
      <c r="A60" s="31">
        <v>15</v>
      </c>
      <c r="B60" s="245" t="s">
        <v>190</v>
      </c>
      <c r="C60" s="9"/>
      <c r="D60" s="134"/>
      <c r="E60" s="174"/>
      <c r="F60" s="121"/>
      <c r="G60" s="174"/>
      <c r="H60" s="112"/>
      <c r="I60" s="259" t="s">
        <v>260</v>
      </c>
      <c r="J60" s="260"/>
      <c r="K60" s="119"/>
      <c r="L60" s="16"/>
      <c r="M60" s="16"/>
    </row>
    <row r="61" spans="1:13" ht="13.5" customHeight="1">
      <c r="A61" s="33"/>
      <c r="B61" s="246"/>
      <c r="C61" s="5"/>
      <c r="D61" s="115">
        <v>15</v>
      </c>
      <c r="E61" s="230" t="s">
        <v>149</v>
      </c>
      <c r="F61" s="121"/>
      <c r="G61" s="174"/>
      <c r="H61" s="112"/>
      <c r="I61" s="174"/>
      <c r="J61" s="114"/>
      <c r="K61" s="114"/>
      <c r="L61" s="16"/>
      <c r="M61" s="16"/>
    </row>
    <row r="62" spans="1:14" ht="13.5" customHeight="1">
      <c r="A62" s="31">
        <v>18</v>
      </c>
      <c r="B62" s="245" t="s">
        <v>195</v>
      </c>
      <c r="C62" s="8"/>
      <c r="D62" s="131"/>
      <c r="E62" s="259" t="s">
        <v>229</v>
      </c>
      <c r="F62" s="261"/>
      <c r="G62" s="174"/>
      <c r="H62" s="112"/>
      <c r="I62" s="174"/>
      <c r="J62" s="114"/>
      <c r="K62" s="114"/>
      <c r="L62" s="19"/>
      <c r="M62" s="19"/>
      <c r="N62" s="39"/>
    </row>
    <row r="63" spans="1:14" ht="13.5" customHeight="1">
      <c r="A63" s="34"/>
      <c r="B63" s="246"/>
      <c r="C63" s="4"/>
      <c r="D63" s="135"/>
      <c r="E63" s="174"/>
      <c r="F63" s="100">
        <v>24</v>
      </c>
      <c r="G63" s="230" t="s">
        <v>134</v>
      </c>
      <c r="H63" s="122"/>
      <c r="I63" s="174"/>
      <c r="J63" s="114"/>
      <c r="K63" s="114"/>
      <c r="L63" s="19"/>
      <c r="M63" s="19"/>
      <c r="N63"/>
    </row>
    <row r="64" spans="1:16" ht="13.5" customHeight="1">
      <c r="A64" s="31">
        <v>31</v>
      </c>
      <c r="B64" s="245" t="s">
        <v>212</v>
      </c>
      <c r="C64" s="8"/>
      <c r="D64" s="137"/>
      <c r="E64" s="174"/>
      <c r="F64" s="100"/>
      <c r="G64" s="259" t="s">
        <v>246</v>
      </c>
      <c r="H64" s="260"/>
      <c r="I64" s="174"/>
      <c r="J64" s="114"/>
      <c r="K64" s="119" t="s">
        <v>86</v>
      </c>
      <c r="L64" s="96" t="s">
        <v>206</v>
      </c>
      <c r="M64" s="154"/>
      <c r="N64"/>
      <c r="O64"/>
      <c r="P64"/>
    </row>
    <row r="65" spans="1:16" ht="13.5" customHeight="1">
      <c r="A65" s="34"/>
      <c r="B65" s="246"/>
      <c r="C65" s="4"/>
      <c r="D65" s="115">
        <v>16</v>
      </c>
      <c r="E65" s="230" t="s">
        <v>134</v>
      </c>
      <c r="F65" s="116"/>
      <c r="G65" s="185"/>
      <c r="H65" s="142"/>
      <c r="I65" s="174"/>
      <c r="J65" s="143"/>
      <c r="K65" s="143"/>
      <c r="L65" s="107"/>
      <c r="M65" s="151">
        <v>100</v>
      </c>
      <c r="N65" s="265" t="s">
        <v>206</v>
      </c>
      <c r="O65" s="266"/>
      <c r="P65" s="29"/>
    </row>
    <row r="66" spans="1:16" ht="13.5" customHeight="1">
      <c r="A66" s="31">
        <v>2</v>
      </c>
      <c r="B66" s="245" t="s">
        <v>178</v>
      </c>
      <c r="C66" s="9"/>
      <c r="D66" s="138"/>
      <c r="E66" s="259" t="s">
        <v>226</v>
      </c>
      <c r="F66" s="260"/>
      <c r="G66" s="185"/>
      <c r="H66" s="142"/>
      <c r="I66" s="174"/>
      <c r="J66" s="143"/>
      <c r="K66" s="153" t="s">
        <v>85</v>
      </c>
      <c r="L66" s="91" t="s">
        <v>143</v>
      </c>
      <c r="M66" s="92"/>
      <c r="N66" s="259" t="s">
        <v>306</v>
      </c>
      <c r="O66" s="264"/>
      <c r="P66" s="29"/>
    </row>
    <row r="67" spans="15:16" ht="15">
      <c r="O67" s="148">
        <v>5</v>
      </c>
      <c r="P67" s="148"/>
    </row>
    <row r="69" spans="1:20" s="6" customFormat="1" ht="14.25">
      <c r="A69" s="35"/>
      <c r="B69" s="249"/>
      <c r="D69" s="12"/>
      <c r="E69" s="177"/>
      <c r="F69" s="24"/>
      <c r="G69" s="177"/>
      <c r="I69" s="177"/>
      <c r="T69" s="2"/>
    </row>
    <row r="70" ht="14.25">
      <c r="T70" s="6"/>
    </row>
  </sheetData>
  <sheetProtection/>
  <mergeCells count="37">
    <mergeCell ref="N66:O66"/>
    <mergeCell ref="E22:F22"/>
    <mergeCell ref="E26:F26"/>
    <mergeCell ref="E30:F30"/>
    <mergeCell ref="E34:F34"/>
    <mergeCell ref="K51:L51"/>
    <mergeCell ref="N65:O65"/>
    <mergeCell ref="E54:F54"/>
    <mergeCell ref="E58:F58"/>
    <mergeCell ref="E62:F62"/>
    <mergeCell ref="E66:F66"/>
    <mergeCell ref="G56:H56"/>
    <mergeCell ref="G64:H64"/>
    <mergeCell ref="G40:H40"/>
    <mergeCell ref="G48:H48"/>
    <mergeCell ref="E38:F38"/>
    <mergeCell ref="E42:F42"/>
    <mergeCell ref="E46:F46"/>
    <mergeCell ref="E50:F50"/>
    <mergeCell ref="I12:J12"/>
    <mergeCell ref="G32:H32"/>
    <mergeCell ref="O7:P7"/>
    <mergeCell ref="L5:N5"/>
    <mergeCell ref="L9:N9"/>
    <mergeCell ref="G24:H24"/>
    <mergeCell ref="G16:H16"/>
    <mergeCell ref="K19:L19"/>
    <mergeCell ref="I60:J60"/>
    <mergeCell ref="I44:J44"/>
    <mergeCell ref="K52:P52"/>
    <mergeCell ref="I28:J28"/>
    <mergeCell ref="K20:P20"/>
    <mergeCell ref="E6:F6"/>
    <mergeCell ref="E10:F10"/>
    <mergeCell ref="E14:F14"/>
    <mergeCell ref="E18:F18"/>
    <mergeCell ref="G8:H8"/>
  </mergeCells>
  <printOptions/>
  <pageMargins left="0.5905511811023623" right="0.1968503937007874" top="1.062992125984252" bottom="0" header="0.1968503937007874" footer="0.11811023622047245"/>
  <pageSetup fitToHeight="1" fitToWidth="1" horizontalDpi="600" verticalDpi="600" orientation="portrait" paperSize="9" scale="68" r:id="rId2"/>
  <headerFooter alignWithMargins="0">
    <oddHeader>&amp;L&amp;11&amp;"arial,bold"Kosken Kesäkisa
1&amp;C&amp;"Arial,Lihavoitu"&amp;11Sivu 1 / 3&amp;R&amp;11&amp;"arial,bold"11.6.2023</oddHeader>
  </headerFooter>
  <rowBreaks count="1" manualBreakCount="1">
    <brk id="66" max="16" man="1"/>
  </rowBreaks>
  <ignoredErrors>
    <ignoredError sqref="K64 K66" numberStoredAsText="1"/>
  </ignoredErrors>
  <drawing r:id="rId1"/>
</worksheet>
</file>

<file path=xl/worksheets/sheet5.xml><?xml version="1.0" encoding="utf-8"?>
<worksheet xmlns="http://schemas.openxmlformats.org/spreadsheetml/2006/main" xmlns:r="http://schemas.openxmlformats.org/officeDocument/2006/relationships">
  <sheetPr codeName="Sheet2"/>
  <dimension ref="A3:Q65"/>
  <sheetViews>
    <sheetView showGridLines="0" zoomScalePageLayoutView="0" workbookViewId="0" topLeftCell="A1">
      <pane ySplit="1" topLeftCell="A40" activePane="bottomLeft" state="frozen"/>
      <selection pane="topLeft" activeCell="A1" sqref="A1"/>
      <selection pane="bottomLeft" activeCell="Q21" sqref="Q21"/>
    </sheetView>
  </sheetViews>
  <sheetFormatPr defaultColWidth="9.140625" defaultRowHeight="12.75"/>
  <cols>
    <col min="1" max="1" width="4.00390625" style="44" customWidth="1"/>
    <col min="2" max="2" width="11.421875" style="180" customWidth="1"/>
    <col min="3" max="3" width="3.421875" style="44" bestFit="1" customWidth="1"/>
    <col min="4" max="4" width="15.57421875" style="95" customWidth="1"/>
    <col min="5" max="5" width="2.57421875" style="45" bestFit="1" customWidth="1"/>
    <col min="6" max="6" width="12.57421875" style="95" customWidth="1"/>
    <col min="7" max="7" width="3.421875" style="95" bestFit="1" customWidth="1"/>
    <col min="8" max="8" width="10.8515625" style="95" customWidth="1"/>
    <col min="9" max="9" width="3.421875" style="95" bestFit="1" customWidth="1"/>
    <col min="10" max="10" width="13.8515625" style="95" customWidth="1"/>
    <col min="11" max="11" width="2.57421875" style="95" bestFit="1" customWidth="1"/>
    <col min="12" max="12" width="12.7109375" style="44" customWidth="1"/>
    <col min="13" max="13" width="2.421875" style="2" customWidth="1"/>
    <col min="14" max="14" width="13.421875" style="2" customWidth="1"/>
  </cols>
  <sheetData>
    <row r="1" ht="26.25" customHeight="1"/>
    <row r="3" ht="12.75">
      <c r="D3" s="180"/>
    </row>
    <row r="4" spans="1:12" s="2" customFormat="1" ht="12" customHeight="1">
      <c r="A4" s="44"/>
      <c r="B4" s="180"/>
      <c r="C4" s="44"/>
      <c r="D4" s="180"/>
      <c r="E4" s="45"/>
      <c r="F4" s="95"/>
      <c r="G4" s="95"/>
      <c r="H4" s="95"/>
      <c r="I4" s="144">
        <v>-57</v>
      </c>
      <c r="J4" s="104" t="s">
        <v>150</v>
      </c>
      <c r="K4" s="155"/>
      <c r="L4" s="44"/>
    </row>
    <row r="5" spans="1:12" s="2" customFormat="1" ht="12" customHeight="1">
      <c r="A5" s="44"/>
      <c r="B5" s="180"/>
      <c r="C5" s="44"/>
      <c r="D5" s="95"/>
      <c r="E5" s="45"/>
      <c r="F5" s="95"/>
      <c r="G5" s="95"/>
      <c r="H5" s="95"/>
      <c r="I5" s="95"/>
      <c r="J5" s="190"/>
      <c r="K5" s="191">
        <v>60</v>
      </c>
      <c r="L5" s="104" t="s">
        <v>138</v>
      </c>
    </row>
    <row r="6" spans="1:14" s="2" customFormat="1" ht="12" customHeight="1">
      <c r="A6" s="46"/>
      <c r="B6" s="147"/>
      <c r="C6" s="144">
        <v>-24</v>
      </c>
      <c r="D6" s="96" t="s">
        <v>149</v>
      </c>
      <c r="E6" s="154"/>
      <c r="F6" s="176"/>
      <c r="G6" s="46"/>
      <c r="H6" s="176"/>
      <c r="I6" s="144">
        <v>-58</v>
      </c>
      <c r="J6" s="104" t="s">
        <v>138</v>
      </c>
      <c r="K6" s="110"/>
      <c r="L6" s="254" t="s">
        <v>302</v>
      </c>
      <c r="M6" s="229"/>
      <c r="N6"/>
    </row>
    <row r="7" spans="1:14" s="2" customFormat="1" ht="12" customHeight="1">
      <c r="A7" s="97"/>
      <c r="B7" s="181"/>
      <c r="C7" s="97"/>
      <c r="D7" s="192"/>
      <c r="E7" s="157"/>
      <c r="F7" s="98"/>
      <c r="G7" s="98"/>
      <c r="H7" s="98"/>
      <c r="I7" s="98"/>
      <c r="J7" s="98"/>
      <c r="K7" s="98"/>
      <c r="L7" s="150">
        <v>7</v>
      </c>
      <c r="N7" s="37"/>
    </row>
    <row r="8" spans="1:14" s="2" customFormat="1" ht="12" customHeight="1">
      <c r="A8" s="99"/>
      <c r="B8" s="182"/>
      <c r="C8" s="99"/>
      <c r="D8" s="172"/>
      <c r="E8" s="100">
        <v>41</v>
      </c>
      <c r="F8" s="262" t="s">
        <v>149</v>
      </c>
      <c r="G8" s="263"/>
      <c r="H8" s="186"/>
      <c r="I8" s="101"/>
      <c r="J8" s="102"/>
      <c r="K8" s="102"/>
      <c r="L8" s="103"/>
      <c r="M8" s="29"/>
      <c r="N8" s="29"/>
    </row>
    <row r="9" spans="1:14" s="2" customFormat="1" ht="12" customHeight="1">
      <c r="A9" s="104">
        <v>-1</v>
      </c>
      <c r="B9" s="155" t="s">
        <v>157</v>
      </c>
      <c r="C9" s="155"/>
      <c r="D9" s="174"/>
      <c r="E9" s="105"/>
      <c r="F9" s="259" t="s">
        <v>255</v>
      </c>
      <c r="G9" s="261"/>
      <c r="H9" s="95"/>
      <c r="I9" s="106"/>
      <c r="J9" s="107"/>
      <c r="K9" s="107"/>
      <c r="L9" s="103"/>
      <c r="M9" s="29"/>
      <c r="N9" s="29"/>
    </row>
    <row r="10" spans="1:14" s="2" customFormat="1" ht="12" customHeight="1">
      <c r="A10" s="156"/>
      <c r="B10" s="190"/>
      <c r="C10" s="191">
        <v>33</v>
      </c>
      <c r="D10" s="230" t="s">
        <v>154</v>
      </c>
      <c r="E10" s="234"/>
      <c r="F10" s="174"/>
      <c r="G10" s="105"/>
      <c r="H10" s="185"/>
      <c r="I10" s="109"/>
      <c r="J10" s="79"/>
      <c r="K10" s="79"/>
      <c r="L10" s="103"/>
      <c r="M10" s="29"/>
      <c r="N10" s="29"/>
    </row>
    <row r="11" spans="1:14" s="2" customFormat="1" ht="12" customHeight="1">
      <c r="A11" s="104">
        <v>-2</v>
      </c>
      <c r="B11" s="104" t="s">
        <v>154</v>
      </c>
      <c r="C11" s="110"/>
      <c r="D11" s="259" t="s">
        <v>230</v>
      </c>
      <c r="E11" s="260"/>
      <c r="F11" s="172"/>
      <c r="G11" s="100">
        <v>49</v>
      </c>
      <c r="H11" s="268" t="s">
        <v>141</v>
      </c>
      <c r="I11" s="269"/>
      <c r="J11" s="102"/>
      <c r="K11" s="102"/>
      <c r="L11" s="103"/>
      <c r="M11" s="50"/>
      <c r="N11" s="29"/>
    </row>
    <row r="12" spans="1:14" s="2" customFormat="1" ht="12" customHeight="1">
      <c r="A12" s="111"/>
      <c r="B12" s="155"/>
      <c r="C12" s="111"/>
      <c r="D12" s="172"/>
      <c r="E12" s="107"/>
      <c r="F12" s="172"/>
      <c r="G12" s="100"/>
      <c r="H12" s="259" t="s">
        <v>269</v>
      </c>
      <c r="I12" s="261"/>
      <c r="J12" s="102"/>
      <c r="K12" s="102"/>
      <c r="L12" s="103"/>
      <c r="M12" s="50"/>
      <c r="N12" s="29"/>
    </row>
    <row r="13" spans="1:14" s="2" customFormat="1" ht="12" customHeight="1">
      <c r="A13" s="111"/>
      <c r="B13" s="155"/>
      <c r="C13" s="144">
        <v>-23</v>
      </c>
      <c r="D13" s="96" t="s">
        <v>141</v>
      </c>
      <c r="E13" s="154"/>
      <c r="F13" s="172"/>
      <c r="G13" s="100"/>
      <c r="H13" s="174"/>
      <c r="I13" s="112"/>
      <c r="J13" s="102"/>
      <c r="K13" s="102"/>
      <c r="L13" s="103"/>
      <c r="M13" s="50"/>
      <c r="N13" s="29"/>
    </row>
    <row r="14" spans="1:14" s="2" customFormat="1" ht="12" customHeight="1">
      <c r="A14" s="111"/>
      <c r="B14" s="155"/>
      <c r="C14" s="111"/>
      <c r="D14" s="192"/>
      <c r="E14" s="157"/>
      <c r="F14" s="172"/>
      <c r="G14" s="100"/>
      <c r="H14" s="174"/>
      <c r="I14" s="112"/>
      <c r="J14" s="102"/>
      <c r="K14" s="102"/>
      <c r="L14" s="103"/>
      <c r="M14" s="50"/>
      <c r="N14" s="29"/>
    </row>
    <row r="15" spans="1:14" s="2" customFormat="1" ht="12" customHeight="1">
      <c r="A15" s="46"/>
      <c r="B15" s="147"/>
      <c r="C15" s="46"/>
      <c r="D15" s="172"/>
      <c r="E15" s="100">
        <v>42</v>
      </c>
      <c r="F15" s="262" t="s">
        <v>141</v>
      </c>
      <c r="G15" s="267"/>
      <c r="H15" s="174"/>
      <c r="I15" s="145">
        <v>53</v>
      </c>
      <c r="J15" s="268" t="s">
        <v>206</v>
      </c>
      <c r="K15" s="269"/>
      <c r="L15" s="103"/>
      <c r="M15" s="29"/>
      <c r="N15" s="29"/>
    </row>
    <row r="16" spans="1:14" s="2" customFormat="1" ht="12" customHeight="1">
      <c r="A16" s="104">
        <v>-3</v>
      </c>
      <c r="B16" s="155" t="s">
        <v>164</v>
      </c>
      <c r="C16" s="155"/>
      <c r="D16" s="174"/>
      <c r="E16" s="105"/>
      <c r="F16" s="259" t="s">
        <v>251</v>
      </c>
      <c r="G16" s="260"/>
      <c r="H16" s="174"/>
      <c r="I16" s="112"/>
      <c r="J16" s="259" t="s">
        <v>286</v>
      </c>
      <c r="K16" s="261"/>
      <c r="L16" s="103"/>
      <c r="M16" s="29"/>
      <c r="N16" s="29"/>
    </row>
    <row r="17" spans="1:14" s="2" customFormat="1" ht="12" customHeight="1">
      <c r="A17" s="156"/>
      <c r="B17" s="190"/>
      <c r="C17" s="191">
        <v>34</v>
      </c>
      <c r="D17" s="230" t="s">
        <v>166</v>
      </c>
      <c r="E17" s="113"/>
      <c r="F17" s="174"/>
      <c r="G17" s="114"/>
      <c r="H17" s="174"/>
      <c r="I17" s="112"/>
      <c r="J17" s="79"/>
      <c r="K17" s="81"/>
      <c r="L17" s="103"/>
      <c r="M17" s="29"/>
      <c r="N17" s="29"/>
    </row>
    <row r="18" spans="1:12" s="2" customFormat="1" ht="12" customHeight="1">
      <c r="A18" s="104">
        <v>-4</v>
      </c>
      <c r="B18" s="104" t="s">
        <v>166</v>
      </c>
      <c r="C18" s="110"/>
      <c r="D18" s="259" t="s">
        <v>232</v>
      </c>
      <c r="E18" s="260"/>
      <c r="F18" s="174"/>
      <c r="G18" s="114"/>
      <c r="H18" s="187"/>
      <c r="I18" s="117"/>
      <c r="J18" s="114"/>
      <c r="K18" s="112"/>
      <c r="L18" s="44"/>
    </row>
    <row r="19" spans="1:17" s="2" customFormat="1" ht="12" customHeight="1">
      <c r="A19" s="108"/>
      <c r="B19" s="155"/>
      <c r="C19" s="108"/>
      <c r="D19" s="172"/>
      <c r="E19" s="107"/>
      <c r="F19" s="174"/>
      <c r="G19" s="144">
        <v>-26</v>
      </c>
      <c r="H19" s="230" t="s">
        <v>206</v>
      </c>
      <c r="I19" s="118"/>
      <c r="J19" s="114"/>
      <c r="K19" s="112"/>
      <c r="L19" s="44"/>
      <c r="O19"/>
      <c r="P19"/>
      <c r="Q19"/>
    </row>
    <row r="20" spans="1:17" s="2" customFormat="1" ht="12" customHeight="1">
      <c r="A20" s="108"/>
      <c r="B20" s="155"/>
      <c r="C20" s="108"/>
      <c r="D20" s="172"/>
      <c r="E20" s="107"/>
      <c r="F20" s="174"/>
      <c r="G20" s="114"/>
      <c r="H20" s="187"/>
      <c r="I20" s="119"/>
      <c r="J20" s="114"/>
      <c r="K20" s="112"/>
      <c r="L20" s="44"/>
      <c r="O20"/>
      <c r="P20"/>
      <c r="Q20"/>
    </row>
    <row r="21" spans="1:17" s="2" customFormat="1" ht="12" customHeight="1">
      <c r="A21" s="108"/>
      <c r="B21" s="155"/>
      <c r="C21" s="144">
        <v>-22</v>
      </c>
      <c r="D21" s="96" t="s">
        <v>150</v>
      </c>
      <c r="E21" s="154"/>
      <c r="F21" s="174"/>
      <c r="G21" s="114"/>
      <c r="H21" s="187"/>
      <c r="I21" s="119"/>
      <c r="J21" s="114"/>
      <c r="K21" s="112"/>
      <c r="L21" s="44"/>
      <c r="O21"/>
      <c r="P21"/>
      <c r="Q21"/>
    </row>
    <row r="22" spans="1:17" s="2" customFormat="1" ht="12" customHeight="1">
      <c r="A22" s="108"/>
      <c r="B22" s="155"/>
      <c r="C22" s="108"/>
      <c r="D22" s="192"/>
      <c r="E22" s="157"/>
      <c r="F22" s="174"/>
      <c r="G22" s="114"/>
      <c r="H22" s="187"/>
      <c r="I22" s="119"/>
      <c r="J22" s="114"/>
      <c r="K22" s="112">
        <v>57</v>
      </c>
      <c r="L22" s="104" t="s">
        <v>206</v>
      </c>
      <c r="O22"/>
      <c r="P22"/>
      <c r="Q22"/>
    </row>
    <row r="23" spans="1:17" s="2" customFormat="1" ht="12" customHeight="1">
      <c r="A23" s="108"/>
      <c r="B23" s="155"/>
      <c r="C23" s="108"/>
      <c r="D23" s="172"/>
      <c r="E23" s="100">
        <v>43</v>
      </c>
      <c r="F23" s="262" t="s">
        <v>150</v>
      </c>
      <c r="G23" s="263"/>
      <c r="H23" s="187"/>
      <c r="I23" s="119"/>
      <c r="J23" s="132"/>
      <c r="K23" s="120"/>
      <c r="L23" s="254" t="s">
        <v>296</v>
      </c>
      <c r="M23" s="229"/>
      <c r="O23"/>
      <c r="P23"/>
      <c r="Q23"/>
    </row>
    <row r="24" spans="1:17" s="2" customFormat="1" ht="12" customHeight="1">
      <c r="A24" s="104">
        <v>-5</v>
      </c>
      <c r="B24" s="155" t="s">
        <v>156</v>
      </c>
      <c r="C24" s="155"/>
      <c r="D24" s="174"/>
      <c r="E24" s="105"/>
      <c r="F24" s="259" t="s">
        <v>253</v>
      </c>
      <c r="G24" s="261"/>
      <c r="H24" s="187"/>
      <c r="I24" s="119"/>
      <c r="J24" s="114"/>
      <c r="K24" s="112"/>
      <c r="L24" s="108"/>
      <c r="M24" s="10"/>
      <c r="O24"/>
      <c r="P24"/>
      <c r="Q24"/>
    </row>
    <row r="25" spans="1:17" s="2" customFormat="1" ht="12" customHeight="1">
      <c r="A25" s="156"/>
      <c r="B25" s="190"/>
      <c r="C25" s="191">
        <v>35</v>
      </c>
      <c r="D25" s="230" t="s">
        <v>156</v>
      </c>
      <c r="E25" s="113"/>
      <c r="F25" s="174"/>
      <c r="G25" s="105"/>
      <c r="H25" s="174"/>
      <c r="I25" s="114"/>
      <c r="J25" s="114"/>
      <c r="K25" s="112"/>
      <c r="L25" s="108"/>
      <c r="O25"/>
      <c r="P25"/>
      <c r="Q25"/>
    </row>
    <row r="26" spans="1:17" s="2" customFormat="1" ht="12" customHeight="1">
      <c r="A26" s="104">
        <v>-6</v>
      </c>
      <c r="B26" s="104" t="s">
        <v>174</v>
      </c>
      <c r="C26" s="110"/>
      <c r="D26" s="259" t="s">
        <v>231</v>
      </c>
      <c r="E26" s="260"/>
      <c r="F26" s="172"/>
      <c r="G26" s="100">
        <v>50</v>
      </c>
      <c r="H26" s="268" t="s">
        <v>150</v>
      </c>
      <c r="I26" s="269"/>
      <c r="J26" s="114"/>
      <c r="K26" s="112"/>
      <c r="L26" s="108"/>
      <c r="O26"/>
      <c r="P26"/>
      <c r="Q26"/>
    </row>
    <row r="27" spans="1:17" s="2" customFormat="1" ht="12" customHeight="1">
      <c r="A27" s="111"/>
      <c r="B27" s="155"/>
      <c r="C27" s="111"/>
      <c r="D27" s="174"/>
      <c r="E27" s="121"/>
      <c r="F27" s="172"/>
      <c r="G27" s="100"/>
      <c r="H27" s="259" t="s">
        <v>272</v>
      </c>
      <c r="I27" s="261"/>
      <c r="J27" s="114"/>
      <c r="K27" s="112"/>
      <c r="L27" s="108"/>
      <c r="O27"/>
      <c r="P27"/>
      <c r="Q27"/>
    </row>
    <row r="28" spans="1:17" s="2" customFormat="1" ht="12" customHeight="1">
      <c r="A28" s="111"/>
      <c r="B28" s="155"/>
      <c r="C28" s="144">
        <v>-21</v>
      </c>
      <c r="D28" s="230" t="s">
        <v>160</v>
      </c>
      <c r="E28" s="143"/>
      <c r="F28" s="172"/>
      <c r="G28" s="100"/>
      <c r="H28" s="174"/>
      <c r="I28" s="112"/>
      <c r="J28" s="114"/>
      <c r="K28" s="112"/>
      <c r="L28" s="108"/>
      <c r="O28"/>
      <c r="P28"/>
      <c r="Q28"/>
    </row>
    <row r="29" spans="1:17" s="2" customFormat="1" ht="12" customHeight="1">
      <c r="A29" s="111"/>
      <c r="B29" s="155"/>
      <c r="C29" s="111"/>
      <c r="D29" s="192"/>
      <c r="E29" s="157"/>
      <c r="F29" s="154"/>
      <c r="G29" s="100"/>
      <c r="H29" s="174"/>
      <c r="I29" s="112"/>
      <c r="J29" s="114"/>
      <c r="K29" s="112"/>
      <c r="L29" s="108"/>
      <c r="O29"/>
      <c r="P29"/>
      <c r="Q29"/>
    </row>
    <row r="30" spans="1:17" s="2" customFormat="1" ht="12" customHeight="1">
      <c r="A30" s="111"/>
      <c r="B30" s="155"/>
      <c r="C30" s="111"/>
      <c r="D30" s="172"/>
      <c r="E30" s="100">
        <v>44</v>
      </c>
      <c r="F30" s="271" t="s">
        <v>160</v>
      </c>
      <c r="G30" s="272"/>
      <c r="H30" s="174"/>
      <c r="I30" s="145">
        <v>54</v>
      </c>
      <c r="J30" s="268" t="s">
        <v>150</v>
      </c>
      <c r="K30" s="270"/>
      <c r="L30" s="108"/>
      <c r="O30"/>
      <c r="P30"/>
      <c r="Q30"/>
    </row>
    <row r="31" spans="1:17" s="2" customFormat="1" ht="12" customHeight="1">
      <c r="A31" s="104">
        <v>-7</v>
      </c>
      <c r="B31" s="155" t="s">
        <v>172</v>
      </c>
      <c r="C31" s="155"/>
      <c r="D31" s="174"/>
      <c r="E31" s="105"/>
      <c r="F31" s="255" t="s">
        <v>257</v>
      </c>
      <c r="H31" s="174"/>
      <c r="I31" s="112"/>
      <c r="J31" s="259" t="s">
        <v>288</v>
      </c>
      <c r="K31" s="260"/>
      <c r="L31" s="108"/>
      <c r="O31"/>
      <c r="P31"/>
      <c r="Q31"/>
    </row>
    <row r="32" spans="1:17" s="2" customFormat="1" ht="12" customHeight="1">
      <c r="A32" s="156"/>
      <c r="B32" s="190"/>
      <c r="C32" s="191">
        <v>36</v>
      </c>
      <c r="D32" s="230" t="s">
        <v>162</v>
      </c>
      <c r="E32" s="113"/>
      <c r="F32" s="174"/>
      <c r="G32" s="114"/>
      <c r="H32" s="174"/>
      <c r="I32" s="112"/>
      <c r="J32" s="114"/>
      <c r="K32" s="114"/>
      <c r="L32" s="108"/>
      <c r="O32"/>
      <c r="P32"/>
      <c r="Q32"/>
    </row>
    <row r="33" spans="1:17" s="2" customFormat="1" ht="12" customHeight="1">
      <c r="A33" s="104">
        <v>-8</v>
      </c>
      <c r="B33" s="104" t="s">
        <v>162</v>
      </c>
      <c r="C33" s="110"/>
      <c r="D33" s="259" t="s">
        <v>238</v>
      </c>
      <c r="E33" s="260"/>
      <c r="F33" s="174"/>
      <c r="G33" s="114"/>
      <c r="H33" s="187"/>
      <c r="I33" s="117"/>
      <c r="J33" s="114"/>
      <c r="K33" s="114"/>
      <c r="L33" s="108"/>
      <c r="M33" s="5"/>
      <c r="O33"/>
      <c r="P33"/>
      <c r="Q33"/>
    </row>
    <row r="34" spans="1:17" s="2" customFormat="1" ht="12" customHeight="1">
      <c r="A34" s="108"/>
      <c r="B34" s="155"/>
      <c r="C34" s="108"/>
      <c r="D34" s="176"/>
      <c r="E34" s="123"/>
      <c r="F34" s="174"/>
      <c r="G34" s="144">
        <v>-25</v>
      </c>
      <c r="H34" s="175" t="s">
        <v>147</v>
      </c>
      <c r="I34" s="118"/>
      <c r="J34" s="114"/>
      <c r="K34" s="114"/>
      <c r="L34" s="108"/>
      <c r="M34" s="5"/>
      <c r="O34"/>
      <c r="P34"/>
      <c r="Q34"/>
    </row>
    <row r="35" spans="1:17" s="2" customFormat="1" ht="12" customHeight="1">
      <c r="A35" s="108"/>
      <c r="B35" s="155"/>
      <c r="C35" s="108"/>
      <c r="D35" s="176"/>
      <c r="E35" s="123"/>
      <c r="F35" s="185"/>
      <c r="G35" s="109"/>
      <c r="H35" s="174"/>
      <c r="I35" s="114"/>
      <c r="J35" s="114"/>
      <c r="K35" s="114"/>
      <c r="L35" s="108"/>
      <c r="M35" s="5"/>
      <c r="O35"/>
      <c r="P35"/>
      <c r="Q35"/>
    </row>
    <row r="36" spans="1:17" s="2" customFormat="1" ht="12" customHeight="1">
      <c r="A36" s="108"/>
      <c r="B36" s="155"/>
      <c r="C36" s="144">
        <v>-20</v>
      </c>
      <c r="D36" s="96" t="s">
        <v>145</v>
      </c>
      <c r="E36" s="154"/>
      <c r="F36" s="185"/>
      <c r="G36" s="109"/>
      <c r="H36" s="174"/>
      <c r="I36" s="114"/>
      <c r="J36" s="114"/>
      <c r="K36" s="114"/>
      <c r="L36" s="108"/>
      <c r="M36" s="5"/>
      <c r="O36"/>
      <c r="P36"/>
      <c r="Q36"/>
    </row>
    <row r="37" spans="1:17" s="2" customFormat="1" ht="12" customHeight="1">
      <c r="A37" s="108"/>
      <c r="B37" s="155"/>
      <c r="C37" s="108"/>
      <c r="D37" s="192"/>
      <c r="E37" s="157"/>
      <c r="F37" s="185"/>
      <c r="G37" s="109"/>
      <c r="H37" s="174"/>
      <c r="I37" s="114"/>
      <c r="J37" s="114"/>
      <c r="K37" s="114"/>
      <c r="L37" s="108"/>
      <c r="M37" s="5"/>
      <c r="O37"/>
      <c r="P37"/>
      <c r="Q37"/>
    </row>
    <row r="38" spans="1:17" s="2" customFormat="1" ht="12" customHeight="1">
      <c r="A38" s="99"/>
      <c r="B38" s="182"/>
      <c r="C38" s="99"/>
      <c r="D38" s="172"/>
      <c r="E38" s="100">
        <v>45</v>
      </c>
      <c r="F38" s="262" t="s">
        <v>145</v>
      </c>
      <c r="G38" s="263"/>
      <c r="H38" s="194"/>
      <c r="I38" s="124"/>
      <c r="J38" s="125"/>
      <c r="K38" s="125"/>
      <c r="L38" s="108"/>
      <c r="M38" s="5"/>
      <c r="O38"/>
      <c r="P38"/>
      <c r="Q38"/>
    </row>
    <row r="39" spans="1:17" s="2" customFormat="1" ht="12" customHeight="1">
      <c r="A39" s="104">
        <v>-9</v>
      </c>
      <c r="B39" s="155" t="s">
        <v>159</v>
      </c>
      <c r="C39" s="155"/>
      <c r="D39" s="174"/>
      <c r="E39" s="105"/>
      <c r="F39" s="259" t="s">
        <v>227</v>
      </c>
      <c r="G39" s="261"/>
      <c r="H39" s="111"/>
      <c r="I39" s="126"/>
      <c r="J39" s="126"/>
      <c r="K39" s="126"/>
      <c r="L39" s="108"/>
      <c r="M39" s="5"/>
      <c r="O39"/>
      <c r="P39"/>
      <c r="Q39"/>
    </row>
    <row r="40" spans="1:17" s="2" customFormat="1" ht="12" customHeight="1">
      <c r="A40" s="156"/>
      <c r="B40" s="190"/>
      <c r="C40" s="191">
        <v>37</v>
      </c>
      <c r="D40" s="230" t="s">
        <v>159</v>
      </c>
      <c r="E40" s="113"/>
      <c r="F40" s="174"/>
      <c r="G40" s="105"/>
      <c r="H40" s="174"/>
      <c r="I40" s="114"/>
      <c r="J40" s="114"/>
      <c r="K40" s="114"/>
      <c r="L40" s="108"/>
      <c r="M40" s="5"/>
      <c r="O40"/>
      <c r="P40"/>
      <c r="Q40"/>
    </row>
    <row r="41" spans="1:17" s="2" customFormat="1" ht="12" customHeight="1">
      <c r="A41" s="104">
        <v>-10</v>
      </c>
      <c r="B41" s="104" t="s">
        <v>152</v>
      </c>
      <c r="C41" s="110"/>
      <c r="D41" s="259" t="s">
        <v>233</v>
      </c>
      <c r="E41" s="260"/>
      <c r="F41" s="172"/>
      <c r="G41" s="100">
        <v>51</v>
      </c>
      <c r="H41" s="268" t="s">
        <v>145</v>
      </c>
      <c r="I41" s="269"/>
      <c r="J41" s="114"/>
      <c r="K41" s="114"/>
      <c r="L41" s="108"/>
      <c r="M41" s="5"/>
      <c r="O41"/>
      <c r="P41"/>
      <c r="Q41"/>
    </row>
    <row r="42" spans="1:17" s="2" customFormat="1" ht="12" customHeight="1">
      <c r="A42" s="111"/>
      <c r="B42" s="155"/>
      <c r="C42" s="111"/>
      <c r="D42" s="172"/>
      <c r="E42" s="107"/>
      <c r="F42" s="172"/>
      <c r="G42" s="100"/>
      <c r="H42" s="259" t="s">
        <v>268</v>
      </c>
      <c r="I42" s="261"/>
      <c r="J42" s="114"/>
      <c r="K42" s="114"/>
      <c r="L42" s="108"/>
      <c r="M42" s="5"/>
      <c r="O42"/>
      <c r="P42"/>
      <c r="Q42"/>
    </row>
    <row r="43" spans="1:17" s="2" customFormat="1" ht="12" customHeight="1">
      <c r="A43" s="111"/>
      <c r="B43" s="155"/>
      <c r="C43" s="144">
        <v>-19</v>
      </c>
      <c r="D43" s="173" t="s">
        <v>208</v>
      </c>
      <c r="E43" s="154"/>
      <c r="F43" s="172"/>
      <c r="G43" s="100"/>
      <c r="H43" s="174"/>
      <c r="I43" s="112"/>
      <c r="J43" s="114"/>
      <c r="K43" s="114"/>
      <c r="L43" s="108"/>
      <c r="M43" s="5"/>
      <c r="O43"/>
      <c r="P43"/>
      <c r="Q43"/>
    </row>
    <row r="44" spans="1:17" s="2" customFormat="1" ht="12" customHeight="1">
      <c r="A44" s="111"/>
      <c r="B44" s="155"/>
      <c r="C44" s="111"/>
      <c r="D44" s="192"/>
      <c r="E44" s="157"/>
      <c r="F44" s="172"/>
      <c r="G44" s="100"/>
      <c r="H44" s="174"/>
      <c r="I44" s="112"/>
      <c r="J44" s="114"/>
      <c r="K44" s="114"/>
      <c r="L44" s="108"/>
      <c r="M44" s="5"/>
      <c r="O44"/>
      <c r="P44"/>
      <c r="Q44"/>
    </row>
    <row r="45" spans="1:17" s="2" customFormat="1" ht="12" customHeight="1">
      <c r="A45" s="46"/>
      <c r="B45" s="147"/>
      <c r="C45" s="46"/>
      <c r="D45" s="172"/>
      <c r="E45" s="100">
        <v>46</v>
      </c>
      <c r="F45" s="262" t="s">
        <v>208</v>
      </c>
      <c r="G45" s="267"/>
      <c r="H45" s="174"/>
      <c r="I45" s="145">
        <v>55</v>
      </c>
      <c r="J45" s="268" t="s">
        <v>143</v>
      </c>
      <c r="K45" s="269"/>
      <c r="L45" s="108"/>
      <c r="M45" s="5"/>
      <c r="O45"/>
      <c r="P45"/>
      <c r="Q45"/>
    </row>
    <row r="46" spans="1:17" s="2" customFormat="1" ht="12" customHeight="1">
      <c r="A46" s="104">
        <v>-11</v>
      </c>
      <c r="B46" s="155" t="s">
        <v>173</v>
      </c>
      <c r="C46" s="155"/>
      <c r="D46" s="174"/>
      <c r="E46" s="105"/>
      <c r="F46" s="259" t="s">
        <v>256</v>
      </c>
      <c r="G46" s="260"/>
      <c r="H46" s="174"/>
      <c r="I46" s="112"/>
      <c r="J46" s="259" t="s">
        <v>287</v>
      </c>
      <c r="K46" s="261"/>
      <c r="L46" s="108"/>
      <c r="M46" s="5"/>
      <c r="O46"/>
      <c r="P46"/>
      <c r="Q46"/>
    </row>
    <row r="47" spans="1:17" s="2" customFormat="1" ht="12" customHeight="1">
      <c r="A47" s="156"/>
      <c r="B47" s="190"/>
      <c r="C47" s="191">
        <v>38</v>
      </c>
      <c r="D47" s="230" t="s">
        <v>163</v>
      </c>
      <c r="E47" s="113"/>
      <c r="F47" s="174"/>
      <c r="G47" s="114"/>
      <c r="H47" s="174"/>
      <c r="I47" s="112"/>
      <c r="J47" s="79"/>
      <c r="K47" s="81"/>
      <c r="L47" s="108"/>
      <c r="M47" s="5"/>
      <c r="O47"/>
      <c r="P47"/>
      <c r="Q47"/>
    </row>
    <row r="48" spans="1:17" s="2" customFormat="1" ht="12" customHeight="1">
      <c r="A48" s="104">
        <v>-12</v>
      </c>
      <c r="B48" s="104" t="s">
        <v>163</v>
      </c>
      <c r="C48" s="110"/>
      <c r="D48" s="259" t="s">
        <v>235</v>
      </c>
      <c r="E48" s="260"/>
      <c r="F48" s="174"/>
      <c r="G48" s="114"/>
      <c r="H48" s="187"/>
      <c r="I48" s="117"/>
      <c r="J48" s="114"/>
      <c r="K48" s="112"/>
      <c r="L48" s="108"/>
      <c r="M48" s="5"/>
      <c r="O48"/>
      <c r="P48"/>
      <c r="Q48"/>
    </row>
    <row r="49" spans="1:17" s="2" customFormat="1" ht="12" customHeight="1">
      <c r="A49" s="108"/>
      <c r="B49" s="155"/>
      <c r="C49" s="108"/>
      <c r="D49" s="172"/>
      <c r="E49" s="107"/>
      <c r="F49" s="174"/>
      <c r="G49" s="144">
        <v>-28</v>
      </c>
      <c r="H49" s="175" t="s">
        <v>143</v>
      </c>
      <c r="I49" s="118"/>
      <c r="J49" s="114"/>
      <c r="K49" s="112"/>
      <c r="L49" s="108"/>
      <c r="M49" s="5"/>
      <c r="O49"/>
      <c r="P49"/>
      <c r="Q49"/>
    </row>
    <row r="50" spans="1:17" s="2" customFormat="1" ht="12" customHeight="1">
      <c r="A50" s="108"/>
      <c r="B50" s="155"/>
      <c r="C50" s="108"/>
      <c r="D50" s="172"/>
      <c r="E50" s="107"/>
      <c r="F50" s="174"/>
      <c r="G50" s="114"/>
      <c r="H50" s="187"/>
      <c r="I50" s="119"/>
      <c r="J50" s="114"/>
      <c r="K50" s="112"/>
      <c r="L50" s="108"/>
      <c r="M50" s="5"/>
      <c r="O50"/>
      <c r="P50"/>
      <c r="Q50"/>
    </row>
    <row r="51" spans="1:13" s="2" customFormat="1" ht="12" customHeight="1">
      <c r="A51" s="108"/>
      <c r="B51" s="155"/>
      <c r="C51" s="144">
        <v>-18</v>
      </c>
      <c r="D51" s="96" t="s">
        <v>139</v>
      </c>
      <c r="E51" s="154"/>
      <c r="F51" s="174"/>
      <c r="G51" s="114"/>
      <c r="H51" s="187"/>
      <c r="I51" s="119"/>
      <c r="J51" s="114"/>
      <c r="K51" s="112"/>
      <c r="L51" s="108"/>
      <c r="M51" s="5"/>
    </row>
    <row r="52" spans="1:13" s="2" customFormat="1" ht="12" customHeight="1">
      <c r="A52" s="108"/>
      <c r="B52" s="155"/>
      <c r="C52" s="108"/>
      <c r="D52" s="192"/>
      <c r="E52" s="157"/>
      <c r="F52" s="174"/>
      <c r="G52" s="114"/>
      <c r="H52" s="187"/>
      <c r="I52" s="119"/>
      <c r="J52" s="114"/>
      <c r="K52" s="120">
        <v>58</v>
      </c>
      <c r="L52" s="104" t="s">
        <v>143</v>
      </c>
      <c r="M52" s="5"/>
    </row>
    <row r="53" spans="1:13" s="2" customFormat="1" ht="12" customHeight="1">
      <c r="A53" s="108"/>
      <c r="B53" s="155"/>
      <c r="C53" s="108"/>
      <c r="D53" s="172"/>
      <c r="E53" s="100">
        <v>47</v>
      </c>
      <c r="F53" s="262" t="s">
        <v>139</v>
      </c>
      <c r="G53" s="263"/>
      <c r="H53" s="187"/>
      <c r="I53" s="119"/>
      <c r="J53" s="132"/>
      <c r="K53" s="25"/>
      <c r="L53" s="254" t="s">
        <v>295</v>
      </c>
      <c r="M53" s="5"/>
    </row>
    <row r="54" spans="1:13" s="2" customFormat="1" ht="12" customHeight="1">
      <c r="A54" s="104">
        <v>-13</v>
      </c>
      <c r="B54" s="155" t="s">
        <v>170</v>
      </c>
      <c r="C54" s="155"/>
      <c r="D54" s="174"/>
      <c r="E54" s="105"/>
      <c r="F54" s="259" t="s">
        <v>245</v>
      </c>
      <c r="G54" s="261"/>
      <c r="H54" s="187"/>
      <c r="I54" s="119"/>
      <c r="J54" s="114"/>
      <c r="K54" s="112"/>
      <c r="L54" s="44"/>
      <c r="M54" s="5"/>
    </row>
    <row r="55" spans="1:13" s="2" customFormat="1" ht="12" customHeight="1">
      <c r="A55" s="156"/>
      <c r="B55" s="190"/>
      <c r="C55" s="191">
        <v>39</v>
      </c>
      <c r="D55" s="230" t="s">
        <v>170</v>
      </c>
      <c r="E55" s="113"/>
      <c r="F55" s="174"/>
      <c r="G55" s="105"/>
      <c r="H55" s="174"/>
      <c r="I55" s="114"/>
      <c r="J55" s="114"/>
      <c r="K55" s="112"/>
      <c r="L55" s="44"/>
      <c r="M55" s="5"/>
    </row>
    <row r="56" spans="1:13" s="2" customFormat="1" ht="12" customHeight="1">
      <c r="A56" s="104">
        <v>-14</v>
      </c>
      <c r="B56" s="104" t="s">
        <v>176</v>
      </c>
      <c r="C56" s="110"/>
      <c r="D56" s="259" t="s">
        <v>236</v>
      </c>
      <c r="E56" s="260"/>
      <c r="F56" s="172"/>
      <c r="G56" s="100">
        <v>52</v>
      </c>
      <c r="H56" s="268" t="s">
        <v>139</v>
      </c>
      <c r="I56" s="269"/>
      <c r="J56" s="114"/>
      <c r="K56" s="112"/>
      <c r="L56" s="44"/>
      <c r="M56" s="5"/>
    </row>
    <row r="57" spans="1:13" s="2" customFormat="1" ht="12" customHeight="1">
      <c r="A57" s="111"/>
      <c r="B57" s="155"/>
      <c r="C57" s="111"/>
      <c r="D57" s="174"/>
      <c r="E57" s="121"/>
      <c r="F57" s="172"/>
      <c r="G57" s="100"/>
      <c r="H57" s="259" t="s">
        <v>259</v>
      </c>
      <c r="I57" s="261"/>
      <c r="J57" s="114"/>
      <c r="K57" s="112"/>
      <c r="L57" s="44"/>
      <c r="M57" s="5"/>
    </row>
    <row r="58" spans="1:13" s="2" customFormat="1" ht="12" customHeight="1">
      <c r="A58" s="111"/>
      <c r="B58" s="155"/>
      <c r="C58" s="144">
        <v>-17</v>
      </c>
      <c r="D58" s="230" t="s">
        <v>167</v>
      </c>
      <c r="E58" s="143"/>
      <c r="F58" s="172"/>
      <c r="G58" s="100"/>
      <c r="H58" s="174"/>
      <c r="I58" s="112"/>
      <c r="J58" s="114"/>
      <c r="K58" s="112"/>
      <c r="L58" s="44"/>
      <c r="M58" s="5"/>
    </row>
    <row r="59" spans="1:13" s="2" customFormat="1" ht="12" customHeight="1">
      <c r="A59" s="111"/>
      <c r="B59" s="155"/>
      <c r="C59" s="111"/>
      <c r="D59" s="192"/>
      <c r="E59" s="157"/>
      <c r="F59" s="172"/>
      <c r="G59" s="100"/>
      <c r="H59" s="174"/>
      <c r="I59" s="112"/>
      <c r="J59" s="114"/>
      <c r="K59" s="112"/>
      <c r="L59" s="44"/>
      <c r="M59" s="5"/>
    </row>
    <row r="60" spans="1:13" s="2" customFormat="1" ht="12" customHeight="1">
      <c r="A60" s="111"/>
      <c r="B60" s="155"/>
      <c r="C60" s="111"/>
      <c r="D60" s="172"/>
      <c r="E60" s="100">
        <v>48</v>
      </c>
      <c r="F60" s="262" t="s">
        <v>169</v>
      </c>
      <c r="G60" s="267"/>
      <c r="H60" s="174"/>
      <c r="I60" s="145">
        <v>56</v>
      </c>
      <c r="J60" s="268" t="s">
        <v>138</v>
      </c>
      <c r="K60" s="270"/>
      <c r="L60" s="44"/>
      <c r="M60" s="5"/>
    </row>
    <row r="61" spans="1:13" s="2" customFormat="1" ht="12" customHeight="1">
      <c r="A61" s="104">
        <v>-15</v>
      </c>
      <c r="B61" s="155" t="s">
        <v>169</v>
      </c>
      <c r="C61" s="155"/>
      <c r="D61" s="174"/>
      <c r="E61" s="105"/>
      <c r="F61" s="259" t="s">
        <v>247</v>
      </c>
      <c r="G61" s="260"/>
      <c r="H61" s="174"/>
      <c r="I61" s="112"/>
      <c r="J61" s="259" t="s">
        <v>273</v>
      </c>
      <c r="K61" s="260"/>
      <c r="L61" s="44"/>
      <c r="M61" s="5"/>
    </row>
    <row r="62" spans="1:13" s="2" customFormat="1" ht="12" customHeight="1">
      <c r="A62" s="156"/>
      <c r="B62" s="190"/>
      <c r="C62" s="191">
        <v>40</v>
      </c>
      <c r="D62" s="230" t="s">
        <v>169</v>
      </c>
      <c r="E62" s="113"/>
      <c r="F62" s="174"/>
      <c r="G62" s="114"/>
      <c r="H62" s="174"/>
      <c r="I62" s="112"/>
      <c r="J62" s="127"/>
      <c r="K62" s="127"/>
      <c r="L62" s="44"/>
      <c r="M62" s="5"/>
    </row>
    <row r="63" spans="1:13" s="2" customFormat="1" ht="12" customHeight="1">
      <c r="A63" s="104">
        <v>-16</v>
      </c>
      <c r="B63" s="104" t="s">
        <v>209</v>
      </c>
      <c r="C63" s="110"/>
      <c r="D63" s="259" t="s">
        <v>239</v>
      </c>
      <c r="E63" s="260"/>
      <c r="F63" s="174"/>
      <c r="G63" s="114"/>
      <c r="H63" s="187"/>
      <c r="I63" s="117"/>
      <c r="J63" s="114"/>
      <c r="K63" s="114"/>
      <c r="L63" s="44"/>
      <c r="M63" s="5"/>
    </row>
    <row r="64" spans="6:9" ht="12.75" customHeight="1">
      <c r="F64" s="174"/>
      <c r="G64" s="144">
        <v>-27</v>
      </c>
      <c r="H64" s="230" t="s">
        <v>138</v>
      </c>
      <c r="I64" s="118"/>
    </row>
    <row r="65" spans="1:14" ht="12.75" customHeight="1">
      <c r="A65" s="128"/>
      <c r="B65" s="183"/>
      <c r="C65" s="128"/>
      <c r="D65" s="193"/>
      <c r="E65" s="129"/>
      <c r="F65" s="193"/>
      <c r="G65" s="128"/>
      <c r="H65" s="193"/>
      <c r="I65" s="128"/>
      <c r="J65" s="128"/>
      <c r="K65" s="128"/>
      <c r="L65" s="128"/>
      <c r="M65" s="6"/>
      <c r="N65" s="6"/>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sheetData>
  <sheetProtection/>
  <mergeCells count="39">
    <mergeCell ref="H57:I57"/>
    <mergeCell ref="D48:E48"/>
    <mergeCell ref="H42:I42"/>
    <mergeCell ref="J45:K45"/>
    <mergeCell ref="J46:K46"/>
    <mergeCell ref="D63:E63"/>
    <mergeCell ref="J60:K60"/>
    <mergeCell ref="J61:K61"/>
    <mergeCell ref="D56:E56"/>
    <mergeCell ref="F53:G53"/>
    <mergeCell ref="F45:G45"/>
    <mergeCell ref="F54:G54"/>
    <mergeCell ref="F60:G60"/>
    <mergeCell ref="F61:G61"/>
    <mergeCell ref="H56:I56"/>
    <mergeCell ref="D11:E11"/>
    <mergeCell ref="D18:E18"/>
    <mergeCell ref="D26:E26"/>
    <mergeCell ref="F46:G46"/>
    <mergeCell ref="F23:G23"/>
    <mergeCell ref="D33:E33"/>
    <mergeCell ref="D41:E41"/>
    <mergeCell ref="F38:G38"/>
    <mergeCell ref="H41:I41"/>
    <mergeCell ref="F39:G39"/>
    <mergeCell ref="F30:G30"/>
    <mergeCell ref="H27:I27"/>
    <mergeCell ref="F9:G9"/>
    <mergeCell ref="F16:G16"/>
    <mergeCell ref="H12:I12"/>
    <mergeCell ref="J16:K16"/>
    <mergeCell ref="J31:K31"/>
    <mergeCell ref="J30:K30"/>
    <mergeCell ref="F8:G8"/>
    <mergeCell ref="F15:G15"/>
    <mergeCell ref="J15:K15"/>
    <mergeCell ref="H11:I11"/>
    <mergeCell ref="F24:G24"/>
    <mergeCell ref="H26:I26"/>
  </mergeCells>
  <printOptions/>
  <pageMargins left="0.5905511811023623" right="0.1968503937007874" top="0.1968503937007874" bottom="0.1968503937007874" header="0.1968503937007874" footer="0.11811023622047245"/>
  <pageSetup horizontalDpi="600" verticalDpi="600" orientation="portrait" paperSize="9" r:id="rId2"/>
  <headerFooter alignWithMargins="0">
    <oddHeader>&amp;L&amp;11&amp;"arial,bold"Kosken Kesäkisa
1&amp;C&amp;"Arial,Lihavoitu"&amp;11Sivu 2 / 3&amp;R&amp;11&amp;"arial,bold"11.6.2023</oddHeader>
  </headerFooter>
  <drawing r:id="rId1"/>
</worksheet>
</file>

<file path=xl/worksheets/sheet6.xml><?xml version="1.0" encoding="utf-8"?>
<worksheet xmlns="http://schemas.openxmlformats.org/spreadsheetml/2006/main" xmlns:r="http://schemas.openxmlformats.org/officeDocument/2006/relationships">
  <sheetPr codeName="Sheet3"/>
  <dimension ref="A1:O80"/>
  <sheetViews>
    <sheetView showGridLines="0" zoomScalePageLayoutView="0" workbookViewId="0" topLeftCell="A1">
      <pane ySplit="1" topLeftCell="A2" activePane="bottomLeft" state="frozen"/>
      <selection pane="topLeft" activeCell="A1" sqref="A1"/>
      <selection pane="bottomLeft" activeCell="F7" sqref="F7"/>
    </sheetView>
  </sheetViews>
  <sheetFormatPr defaultColWidth="9.140625" defaultRowHeight="12.75"/>
  <cols>
    <col min="1" max="1" width="3.421875" style="68" bestFit="1" customWidth="1"/>
    <col min="2" max="2" width="11.57421875" style="68" customWidth="1"/>
    <col min="3" max="3" width="2.57421875" style="68" bestFit="1" customWidth="1"/>
    <col min="4" max="4" width="10.57421875" style="89" customWidth="1"/>
    <col min="5" max="5" width="2.57421875" style="75" bestFit="1" customWidth="1"/>
    <col min="6" max="6" width="10.00390625" style="59" customWidth="1"/>
    <col min="7" max="7" width="3.00390625" style="59" bestFit="1" customWidth="1"/>
    <col min="8" max="8" width="9.57421875" style="59" customWidth="1"/>
    <col min="9" max="9" width="4.140625" style="59" customWidth="1"/>
    <col min="10" max="10" width="3.421875" style="89" bestFit="1" customWidth="1"/>
    <col min="11" max="11" width="9.421875" style="89" customWidth="1"/>
    <col min="12" max="12" width="2.57421875" style="89" bestFit="1" customWidth="1"/>
    <col min="13" max="13" width="9.57421875" style="85" customWidth="1"/>
    <col min="14" max="14" width="4.57421875" style="2" customWidth="1"/>
    <col min="15" max="15" width="8.8515625" style="2" customWidth="1"/>
  </cols>
  <sheetData>
    <row r="1" spans="1:15" ht="24.75" customHeight="1">
      <c r="A1" s="61"/>
      <c r="B1" s="61"/>
      <c r="C1" s="61"/>
      <c r="D1" s="197"/>
      <c r="E1" s="71"/>
      <c r="F1" s="201"/>
      <c r="G1" s="51"/>
      <c r="H1" s="51"/>
      <c r="I1" s="51"/>
      <c r="J1" s="70"/>
      <c r="K1" s="70"/>
      <c r="L1" s="70"/>
      <c r="M1" s="80"/>
      <c r="N1" s="29"/>
      <c r="O1" s="29"/>
    </row>
    <row r="2" spans="1:15" ht="12" customHeight="1">
      <c r="A2" s="62">
        <v>-53</v>
      </c>
      <c r="B2" s="62" t="s">
        <v>141</v>
      </c>
      <c r="C2" s="67"/>
      <c r="D2" s="88"/>
      <c r="E2" s="63"/>
      <c r="F2" s="202"/>
      <c r="G2" s="52"/>
      <c r="H2" s="52"/>
      <c r="I2" s="52"/>
      <c r="J2" s="71"/>
      <c r="K2" s="71"/>
      <c r="L2" s="71"/>
      <c r="M2" s="80"/>
      <c r="N2" s="29"/>
      <c r="O2" s="29"/>
    </row>
    <row r="3" spans="1:15" ht="12" customHeight="1">
      <c r="A3" s="63"/>
      <c r="B3" s="63"/>
      <c r="C3" s="160" t="s">
        <v>0</v>
      </c>
      <c r="D3" s="235" t="s">
        <v>141</v>
      </c>
      <c r="E3" s="63"/>
      <c r="F3" s="202"/>
      <c r="G3" s="52"/>
      <c r="H3" s="52"/>
      <c r="I3" s="52"/>
      <c r="J3" s="70"/>
      <c r="K3" s="70"/>
      <c r="L3" s="70"/>
      <c r="M3" s="80"/>
      <c r="N3" s="29"/>
      <c r="O3" s="29"/>
    </row>
    <row r="4" spans="1:15" ht="12" customHeight="1">
      <c r="A4" s="62" t="s">
        <v>1</v>
      </c>
      <c r="B4" s="62" t="s">
        <v>147</v>
      </c>
      <c r="C4" s="64"/>
      <c r="D4" s="259" t="s">
        <v>293</v>
      </c>
      <c r="E4" s="261"/>
      <c r="F4" s="203"/>
      <c r="G4" s="54"/>
      <c r="H4" s="54"/>
      <c r="I4" s="54"/>
      <c r="J4" s="70"/>
      <c r="K4" s="70"/>
      <c r="L4" s="70"/>
      <c r="M4" s="80"/>
      <c r="N4" s="50"/>
      <c r="O4" s="29"/>
    </row>
    <row r="5" spans="1:15" ht="12" customHeight="1">
      <c r="A5" s="67"/>
      <c r="B5" s="67"/>
      <c r="C5" s="67"/>
      <c r="D5" s="197"/>
      <c r="E5" s="72"/>
      <c r="F5" s="203"/>
      <c r="G5" s="54"/>
      <c r="H5" s="54"/>
      <c r="I5" s="54"/>
      <c r="J5" s="91" t="s">
        <v>2</v>
      </c>
      <c r="K5" s="91" t="s">
        <v>147</v>
      </c>
      <c r="L5" s="70"/>
      <c r="M5" s="80"/>
      <c r="N5" s="50"/>
      <c r="O5" s="29"/>
    </row>
    <row r="6" spans="1:15" ht="12" customHeight="1">
      <c r="A6" s="65"/>
      <c r="B6" s="65"/>
      <c r="C6" s="65"/>
      <c r="D6" s="197"/>
      <c r="E6" s="72" t="s">
        <v>3</v>
      </c>
      <c r="F6" s="62" t="s">
        <v>145</v>
      </c>
      <c r="G6" s="52"/>
      <c r="H6" s="52"/>
      <c r="I6" s="52"/>
      <c r="J6" s="163"/>
      <c r="K6" s="71"/>
      <c r="L6" s="162" t="s">
        <v>4</v>
      </c>
      <c r="M6" s="91" t="s">
        <v>139</v>
      </c>
      <c r="N6" s="29"/>
      <c r="O6" s="29"/>
    </row>
    <row r="7" spans="1:15" ht="12" customHeight="1">
      <c r="A7" s="62" t="s">
        <v>5</v>
      </c>
      <c r="B7" s="62" t="s">
        <v>145</v>
      </c>
      <c r="C7" s="67"/>
      <c r="D7" s="197"/>
      <c r="E7" s="72"/>
      <c r="F7" s="254" t="s">
        <v>301</v>
      </c>
      <c r="G7" s="229"/>
      <c r="H7" s="52"/>
      <c r="I7" s="52"/>
      <c r="J7" s="91" t="s">
        <v>6</v>
      </c>
      <c r="K7" s="91" t="s">
        <v>139</v>
      </c>
      <c r="L7" s="92"/>
      <c r="M7" s="254" t="s">
        <v>300</v>
      </c>
      <c r="N7" s="29"/>
      <c r="O7" s="29"/>
    </row>
    <row r="8" spans="1:15" ht="12" customHeight="1">
      <c r="A8" s="63"/>
      <c r="B8" s="63"/>
      <c r="C8" s="160" t="s">
        <v>7</v>
      </c>
      <c r="D8" s="91" t="s">
        <v>145</v>
      </c>
      <c r="E8" s="73"/>
      <c r="F8" s="78" t="s">
        <v>8</v>
      </c>
      <c r="G8" s="78"/>
      <c r="H8" s="78"/>
      <c r="I8" s="78"/>
      <c r="J8" s="70"/>
      <c r="K8" s="70"/>
      <c r="L8" s="70"/>
      <c r="M8" s="93" t="s">
        <v>9</v>
      </c>
      <c r="N8" s="29"/>
      <c r="O8" s="29"/>
    </row>
    <row r="9" spans="1:15" ht="12" customHeight="1">
      <c r="A9" s="62" t="s">
        <v>10</v>
      </c>
      <c r="B9" s="62" t="s">
        <v>139</v>
      </c>
      <c r="C9" s="64"/>
      <c r="D9" s="259" t="s">
        <v>294</v>
      </c>
      <c r="E9" s="260"/>
      <c r="F9" s="202"/>
      <c r="G9" s="52"/>
      <c r="H9" s="52"/>
      <c r="I9" s="52"/>
      <c r="J9" s="82"/>
      <c r="K9" s="82"/>
      <c r="L9" s="82"/>
      <c r="M9" s="83"/>
      <c r="N9" s="5"/>
      <c r="O9" s="5"/>
    </row>
    <row r="10" spans="1:15" ht="12" customHeight="1">
      <c r="A10" s="67"/>
      <c r="B10" s="67"/>
      <c r="C10" s="67"/>
      <c r="D10" s="197"/>
      <c r="E10" s="71"/>
      <c r="F10" s="202"/>
      <c r="G10" s="52"/>
      <c r="H10" s="52"/>
      <c r="I10" s="52"/>
      <c r="J10" s="82"/>
      <c r="K10" s="82"/>
      <c r="L10" s="82"/>
      <c r="M10" s="83"/>
      <c r="N10" s="5"/>
      <c r="O10" s="5"/>
    </row>
    <row r="11" spans="1:15" ht="12" customHeight="1">
      <c r="A11" s="67"/>
      <c r="B11" s="67"/>
      <c r="C11" s="67"/>
      <c r="D11" s="197"/>
      <c r="E11" s="71"/>
      <c r="F11" s="202"/>
      <c r="G11" s="52"/>
      <c r="H11" s="52"/>
      <c r="I11" s="52"/>
      <c r="J11" s="84"/>
      <c r="K11" s="84"/>
      <c r="L11" s="84"/>
      <c r="M11" s="83"/>
      <c r="N11" s="5"/>
      <c r="O11" s="5"/>
    </row>
    <row r="12" spans="1:14" ht="12" customHeight="1">
      <c r="A12" s="62" t="s">
        <v>11</v>
      </c>
      <c r="B12" s="62" t="s">
        <v>149</v>
      </c>
      <c r="C12" s="67"/>
      <c r="D12" s="88"/>
      <c r="E12" s="63"/>
      <c r="F12" s="202"/>
      <c r="G12" s="52"/>
      <c r="H12" s="52"/>
      <c r="I12" s="52"/>
      <c r="J12" s="82"/>
      <c r="K12" s="82"/>
      <c r="L12" s="82"/>
      <c r="N12" s="10"/>
    </row>
    <row r="13" spans="1:12" ht="12" customHeight="1">
      <c r="A13" s="63"/>
      <c r="B13" s="63"/>
      <c r="C13" s="160" t="s">
        <v>12</v>
      </c>
      <c r="D13" s="235" t="s">
        <v>149</v>
      </c>
      <c r="E13" s="63"/>
      <c r="F13" s="202"/>
      <c r="G13" s="52"/>
      <c r="H13" s="52"/>
      <c r="I13" s="52"/>
      <c r="J13" s="82"/>
      <c r="K13" s="82"/>
      <c r="L13" s="82"/>
    </row>
    <row r="14" spans="1:12" ht="12" customHeight="1">
      <c r="A14" s="62" t="s">
        <v>13</v>
      </c>
      <c r="B14" s="62" t="s">
        <v>160</v>
      </c>
      <c r="C14" s="64"/>
      <c r="D14" s="259" t="s">
        <v>282</v>
      </c>
      <c r="E14" s="261"/>
      <c r="F14" s="203"/>
      <c r="G14" s="52"/>
      <c r="H14" s="52"/>
      <c r="I14" s="52"/>
      <c r="J14" s="82"/>
      <c r="K14" s="82"/>
      <c r="L14" s="82"/>
    </row>
    <row r="15" spans="1:12" ht="12" customHeight="1">
      <c r="A15" s="67"/>
      <c r="B15" s="67"/>
      <c r="C15" s="67"/>
      <c r="D15" s="197"/>
      <c r="E15" s="72"/>
      <c r="F15" s="203"/>
      <c r="G15" s="52"/>
      <c r="H15" s="52"/>
      <c r="I15" s="52"/>
      <c r="J15" s="91" t="s">
        <v>14</v>
      </c>
      <c r="K15" s="91" t="s">
        <v>160</v>
      </c>
      <c r="L15" s="70"/>
    </row>
    <row r="16" spans="1:13" ht="12" customHeight="1">
      <c r="A16" s="67"/>
      <c r="B16" s="67"/>
      <c r="C16" s="67"/>
      <c r="D16" s="197"/>
      <c r="E16" s="72" t="s">
        <v>15</v>
      </c>
      <c r="F16" s="62" t="s">
        <v>208</v>
      </c>
      <c r="G16" s="52"/>
      <c r="H16" s="52"/>
      <c r="I16" s="52"/>
      <c r="J16" s="163"/>
      <c r="K16" s="71"/>
      <c r="L16" s="162" t="s">
        <v>16</v>
      </c>
      <c r="M16" s="91" t="s">
        <v>169</v>
      </c>
    </row>
    <row r="17" spans="1:13" ht="12" customHeight="1">
      <c r="A17" s="62" t="s">
        <v>17</v>
      </c>
      <c r="B17" s="62" t="s">
        <v>208</v>
      </c>
      <c r="C17" s="67"/>
      <c r="D17" s="197"/>
      <c r="E17" s="72"/>
      <c r="F17" s="254" t="s">
        <v>290</v>
      </c>
      <c r="G17" s="52"/>
      <c r="H17" s="52"/>
      <c r="I17" s="52"/>
      <c r="J17" s="91" t="s">
        <v>18</v>
      </c>
      <c r="K17" s="91" t="s">
        <v>169</v>
      </c>
      <c r="L17" s="92"/>
      <c r="M17" s="254" t="s">
        <v>292</v>
      </c>
    </row>
    <row r="18" spans="1:13" ht="12" customHeight="1">
      <c r="A18" s="63"/>
      <c r="B18" s="63"/>
      <c r="C18" s="160" t="s">
        <v>19</v>
      </c>
      <c r="D18" s="91" t="s">
        <v>208</v>
      </c>
      <c r="E18" s="73"/>
      <c r="F18" s="78" t="s">
        <v>20</v>
      </c>
      <c r="G18" s="77"/>
      <c r="H18" s="77"/>
      <c r="I18" s="77"/>
      <c r="J18" s="82"/>
      <c r="K18" s="82"/>
      <c r="L18" s="82"/>
      <c r="M18" s="94" t="s">
        <v>21</v>
      </c>
    </row>
    <row r="19" spans="1:14" ht="12" customHeight="1">
      <c r="A19" s="62" t="s">
        <v>22</v>
      </c>
      <c r="B19" s="62" t="s">
        <v>169</v>
      </c>
      <c r="C19" s="64"/>
      <c r="D19" s="259" t="s">
        <v>274</v>
      </c>
      <c r="E19" s="260"/>
      <c r="F19" s="202"/>
      <c r="G19" s="53"/>
      <c r="H19" s="53"/>
      <c r="I19" s="53"/>
      <c r="J19" s="82"/>
      <c r="K19" s="82"/>
      <c r="L19" s="82"/>
      <c r="M19" s="83"/>
      <c r="N19" s="5"/>
    </row>
    <row r="20" spans="1:14" ht="12" customHeight="1">
      <c r="A20" s="67"/>
      <c r="B20" s="67"/>
      <c r="C20" s="67"/>
      <c r="D20" s="198"/>
      <c r="E20" s="74"/>
      <c r="F20" s="205"/>
      <c r="G20" s="53"/>
      <c r="H20" s="53"/>
      <c r="I20" s="53"/>
      <c r="J20" s="82"/>
      <c r="K20" s="82"/>
      <c r="L20" s="82"/>
      <c r="M20" s="83"/>
      <c r="N20" s="5"/>
    </row>
    <row r="21" spans="1:14" ht="11.25" customHeight="1">
      <c r="A21" s="61"/>
      <c r="B21" s="61"/>
      <c r="C21" s="61"/>
      <c r="D21" s="197"/>
      <c r="E21" s="71"/>
      <c r="F21" s="201"/>
      <c r="G21" s="51"/>
      <c r="H21" s="51"/>
      <c r="I21" s="51"/>
      <c r="J21" s="84"/>
      <c r="K21" s="84"/>
      <c r="L21" s="84"/>
      <c r="M21" s="83"/>
      <c r="N21" s="5"/>
    </row>
    <row r="22" spans="1:14" ht="12" customHeight="1">
      <c r="A22" s="62" t="s">
        <v>23</v>
      </c>
      <c r="B22" s="62" t="s">
        <v>154</v>
      </c>
      <c r="C22" s="67"/>
      <c r="D22" s="88"/>
      <c r="E22" s="63"/>
      <c r="F22" s="202"/>
      <c r="G22" s="52"/>
      <c r="H22" s="52"/>
      <c r="I22" s="52"/>
      <c r="J22" s="82"/>
      <c r="K22" s="82"/>
      <c r="L22" s="82"/>
      <c r="M22" s="83"/>
      <c r="N22" s="5"/>
    </row>
    <row r="23" spans="1:14" ht="12" customHeight="1">
      <c r="A23" s="63"/>
      <c r="B23" s="63"/>
      <c r="C23" s="160" t="s">
        <v>24</v>
      </c>
      <c r="D23" s="235" t="s">
        <v>166</v>
      </c>
      <c r="E23" s="63"/>
      <c r="F23" s="202"/>
      <c r="G23" s="52"/>
      <c r="H23" s="52"/>
      <c r="I23" s="52"/>
      <c r="J23" s="91" t="s">
        <v>25</v>
      </c>
      <c r="K23" s="91" t="s">
        <v>162</v>
      </c>
      <c r="L23" s="70"/>
      <c r="M23" s="83"/>
      <c r="N23" s="5"/>
    </row>
    <row r="24" spans="1:14" ht="12" customHeight="1">
      <c r="A24" s="62" t="s">
        <v>26</v>
      </c>
      <c r="B24" s="62" t="s">
        <v>166</v>
      </c>
      <c r="C24" s="64"/>
      <c r="D24" s="259" t="s">
        <v>270</v>
      </c>
      <c r="E24" s="261"/>
      <c r="F24" s="203"/>
      <c r="G24" s="54"/>
      <c r="H24" s="54"/>
      <c r="I24" s="54"/>
      <c r="J24" s="163"/>
      <c r="K24" s="71"/>
      <c r="L24" s="162" t="s">
        <v>27</v>
      </c>
      <c r="M24" s="91" t="s">
        <v>170</v>
      </c>
      <c r="N24" s="5"/>
    </row>
    <row r="25" spans="1:14" ht="12" customHeight="1">
      <c r="A25" s="67"/>
      <c r="B25" s="67"/>
      <c r="C25" s="67"/>
      <c r="D25" s="197"/>
      <c r="E25" s="72"/>
      <c r="F25" s="203"/>
      <c r="G25" s="54"/>
      <c r="H25" s="54"/>
      <c r="I25" s="54"/>
      <c r="J25" s="91" t="s">
        <v>28</v>
      </c>
      <c r="K25" s="91" t="s">
        <v>170</v>
      </c>
      <c r="L25" s="92"/>
      <c r="M25" s="254" t="s">
        <v>291</v>
      </c>
      <c r="N25" s="5"/>
    </row>
    <row r="26" spans="1:14" ht="12" customHeight="1">
      <c r="A26" s="65"/>
      <c r="B26" s="65"/>
      <c r="C26" s="65"/>
      <c r="D26" s="197"/>
      <c r="E26" s="72" t="s">
        <v>29</v>
      </c>
      <c r="F26" s="278" t="s">
        <v>166</v>
      </c>
      <c r="G26" s="279"/>
      <c r="H26" s="52"/>
      <c r="I26" s="52"/>
      <c r="J26" s="86"/>
      <c r="K26" s="86"/>
      <c r="L26" s="86"/>
      <c r="M26" s="78" t="s">
        <v>30</v>
      </c>
      <c r="N26" s="5"/>
    </row>
    <row r="27" spans="1:14" ht="12" customHeight="1">
      <c r="A27" s="62" t="s">
        <v>31</v>
      </c>
      <c r="B27" s="62" t="s">
        <v>156</v>
      </c>
      <c r="C27" s="67"/>
      <c r="D27" s="197"/>
      <c r="E27" s="72"/>
      <c r="F27" s="259" t="s">
        <v>276</v>
      </c>
      <c r="G27" s="261"/>
      <c r="H27" s="52"/>
      <c r="I27" s="52"/>
      <c r="J27" s="91" t="s">
        <v>32</v>
      </c>
      <c r="K27" s="91" t="s">
        <v>154</v>
      </c>
      <c r="L27" s="70"/>
      <c r="M27" s="78"/>
      <c r="N27" s="5"/>
    </row>
    <row r="28" spans="1:14" ht="12" customHeight="1">
      <c r="A28" s="63"/>
      <c r="B28" s="63"/>
      <c r="C28" s="160" t="s">
        <v>33</v>
      </c>
      <c r="D28" s="91" t="s">
        <v>162</v>
      </c>
      <c r="E28" s="73"/>
      <c r="F28" s="202"/>
      <c r="G28" s="55"/>
      <c r="H28" s="52"/>
      <c r="I28" s="52"/>
      <c r="J28" s="163"/>
      <c r="K28" s="71"/>
      <c r="L28" s="162" t="s">
        <v>34</v>
      </c>
      <c r="M28" s="281" t="s">
        <v>154</v>
      </c>
      <c r="N28" s="282"/>
    </row>
    <row r="29" spans="1:14" ht="12" customHeight="1">
      <c r="A29" s="62" t="s">
        <v>35</v>
      </c>
      <c r="B29" s="62" t="s">
        <v>162</v>
      </c>
      <c r="C29" s="64"/>
      <c r="D29" s="259" t="s">
        <v>264</v>
      </c>
      <c r="E29" s="260"/>
      <c r="F29" s="202"/>
      <c r="G29" s="55"/>
      <c r="H29" s="52"/>
      <c r="I29" s="52"/>
      <c r="J29" s="91" t="s">
        <v>36</v>
      </c>
      <c r="K29" s="91" t="s">
        <v>156</v>
      </c>
      <c r="L29" s="92"/>
      <c r="M29" s="259" t="s">
        <v>264</v>
      </c>
      <c r="N29" s="261"/>
    </row>
    <row r="30" spans="1:14" ht="12" customHeight="1">
      <c r="A30" s="67"/>
      <c r="B30" s="67"/>
      <c r="C30" s="67"/>
      <c r="D30" s="197"/>
      <c r="E30" s="71"/>
      <c r="F30" s="202"/>
      <c r="G30" s="55"/>
      <c r="H30" s="52"/>
      <c r="I30" s="52"/>
      <c r="J30" s="84"/>
      <c r="K30" s="84"/>
      <c r="L30" s="84"/>
      <c r="M30" s="83"/>
      <c r="N30" s="25"/>
    </row>
    <row r="31" spans="1:15" ht="12" customHeight="1">
      <c r="A31" s="67"/>
      <c r="B31" s="67"/>
      <c r="C31" s="67"/>
      <c r="D31" s="197"/>
      <c r="E31" s="71"/>
      <c r="F31" s="202"/>
      <c r="G31" s="57" t="s">
        <v>37</v>
      </c>
      <c r="H31" s="236" t="s">
        <v>159</v>
      </c>
      <c r="I31" s="164"/>
      <c r="J31" s="93"/>
      <c r="K31" s="93"/>
      <c r="L31" s="93"/>
      <c r="M31" s="63"/>
      <c r="N31" s="66">
        <v>95</v>
      </c>
      <c r="O31" s="91" t="s">
        <v>163</v>
      </c>
    </row>
    <row r="32" spans="1:15" ht="12" customHeight="1">
      <c r="A32" s="67"/>
      <c r="B32" s="67"/>
      <c r="C32" s="67"/>
      <c r="D32" s="197"/>
      <c r="E32" s="71"/>
      <c r="F32" s="202"/>
      <c r="G32" s="55"/>
      <c r="H32" s="253" t="s">
        <v>285</v>
      </c>
      <c r="I32" s="229"/>
      <c r="J32" s="84"/>
      <c r="K32" s="84"/>
      <c r="L32" s="84"/>
      <c r="M32" s="83"/>
      <c r="N32" s="25"/>
      <c r="O32" s="254" t="s">
        <v>264</v>
      </c>
    </row>
    <row r="33" spans="1:14" ht="12" customHeight="1">
      <c r="A33" s="62" t="s">
        <v>38</v>
      </c>
      <c r="B33" s="62" t="s">
        <v>159</v>
      </c>
      <c r="C33" s="67"/>
      <c r="D33" s="88"/>
      <c r="E33" s="63"/>
      <c r="F33" s="204"/>
      <c r="G33" s="166"/>
      <c r="H33" s="165" t="s">
        <v>39</v>
      </c>
      <c r="I33" s="165"/>
      <c r="J33" s="91" t="s">
        <v>40</v>
      </c>
      <c r="K33" s="91" t="s">
        <v>163</v>
      </c>
      <c r="L33" s="70"/>
      <c r="M33" s="83"/>
      <c r="N33" s="25"/>
    </row>
    <row r="34" spans="1:15" ht="12" customHeight="1">
      <c r="A34" s="63"/>
      <c r="B34" s="63"/>
      <c r="C34" s="160" t="s">
        <v>41</v>
      </c>
      <c r="D34" s="235" t="s">
        <v>159</v>
      </c>
      <c r="E34" s="63"/>
      <c r="F34" s="202"/>
      <c r="G34" s="55"/>
      <c r="H34" s="52"/>
      <c r="I34" s="52"/>
      <c r="J34" s="163"/>
      <c r="K34" s="71"/>
      <c r="L34" s="162" t="s">
        <v>42</v>
      </c>
      <c r="M34" s="281" t="s">
        <v>163</v>
      </c>
      <c r="N34" s="283"/>
      <c r="O34" s="93">
        <v>21</v>
      </c>
    </row>
    <row r="35" spans="1:14" ht="12" customHeight="1">
      <c r="A35" s="62" t="s">
        <v>43</v>
      </c>
      <c r="B35" s="62" t="s">
        <v>163</v>
      </c>
      <c r="C35" s="64"/>
      <c r="D35" s="259" t="s">
        <v>271</v>
      </c>
      <c r="E35" s="261"/>
      <c r="F35" s="202"/>
      <c r="G35" s="55"/>
      <c r="H35" s="52"/>
      <c r="I35" s="52"/>
      <c r="J35" s="91" t="s">
        <v>44</v>
      </c>
      <c r="K35" s="91" t="s">
        <v>167</v>
      </c>
      <c r="L35" s="92"/>
      <c r="M35" s="259" t="s">
        <v>283</v>
      </c>
      <c r="N35" s="260"/>
    </row>
    <row r="36" spans="1:14" ht="12" customHeight="1">
      <c r="A36" s="67"/>
      <c r="B36" s="67"/>
      <c r="C36" s="67"/>
      <c r="D36" s="197"/>
      <c r="E36" s="72"/>
      <c r="F36" s="202"/>
      <c r="G36" s="55"/>
      <c r="H36" s="52"/>
      <c r="I36" s="52"/>
      <c r="J36" s="82"/>
      <c r="K36" s="82"/>
      <c r="L36" s="82"/>
      <c r="M36" s="83"/>
      <c r="N36" s="5"/>
    </row>
    <row r="37" spans="1:14" ht="12" customHeight="1">
      <c r="A37" s="67"/>
      <c r="B37" s="67"/>
      <c r="C37" s="67"/>
      <c r="D37" s="197"/>
      <c r="E37" s="72" t="s">
        <v>45</v>
      </c>
      <c r="F37" s="278" t="s">
        <v>159</v>
      </c>
      <c r="G37" s="280"/>
      <c r="H37" s="52"/>
      <c r="I37" s="52"/>
      <c r="J37" s="91" t="s">
        <v>46</v>
      </c>
      <c r="K37" s="91" t="s">
        <v>156</v>
      </c>
      <c r="L37" s="70"/>
      <c r="M37" s="83"/>
      <c r="N37" s="5"/>
    </row>
    <row r="38" spans="1:14" ht="12" customHeight="1">
      <c r="A38" s="161" t="s">
        <v>47</v>
      </c>
      <c r="B38" s="62" t="s">
        <v>170</v>
      </c>
      <c r="C38" s="67"/>
      <c r="D38" s="197"/>
      <c r="E38" s="72"/>
      <c r="F38" s="259" t="s">
        <v>280</v>
      </c>
      <c r="G38" s="260"/>
      <c r="H38" s="52"/>
      <c r="I38" s="52"/>
      <c r="J38" s="163"/>
      <c r="K38" s="71"/>
      <c r="L38" s="162" t="s">
        <v>48</v>
      </c>
      <c r="M38" s="91" t="s">
        <v>167</v>
      </c>
      <c r="N38" s="5"/>
    </row>
    <row r="39" spans="1:14" ht="12" customHeight="1">
      <c r="A39" s="63"/>
      <c r="B39" s="63"/>
      <c r="C39" s="160" t="s">
        <v>49</v>
      </c>
      <c r="D39" s="91" t="s">
        <v>170</v>
      </c>
      <c r="E39" s="73"/>
      <c r="F39" s="205"/>
      <c r="G39" s="53"/>
      <c r="H39" s="53"/>
      <c r="I39" s="53"/>
      <c r="J39" s="91" t="s">
        <v>50</v>
      </c>
      <c r="K39" s="91" t="s">
        <v>167</v>
      </c>
      <c r="L39" s="92"/>
      <c r="M39" s="254" t="s">
        <v>264</v>
      </c>
      <c r="N39" s="5"/>
    </row>
    <row r="40" spans="1:14" ht="12" customHeight="1">
      <c r="A40" s="144" t="s">
        <v>51</v>
      </c>
      <c r="B40" s="62" t="s">
        <v>167</v>
      </c>
      <c r="C40" s="64"/>
      <c r="D40" s="259" t="s">
        <v>254</v>
      </c>
      <c r="E40" s="260"/>
      <c r="F40" s="205"/>
      <c r="G40" s="53"/>
      <c r="H40" s="53"/>
      <c r="I40" s="53"/>
      <c r="J40" s="82"/>
      <c r="K40" s="82"/>
      <c r="L40" s="82"/>
      <c r="M40" s="78" t="s">
        <v>52</v>
      </c>
      <c r="N40" s="5"/>
    </row>
    <row r="41" spans="1:14" ht="12" customHeight="1">
      <c r="A41" s="67"/>
      <c r="B41" s="67"/>
      <c r="C41" s="67"/>
      <c r="D41" s="198"/>
      <c r="E41" s="74"/>
      <c r="F41" s="205"/>
      <c r="G41" s="53"/>
      <c r="H41" s="53"/>
      <c r="I41" s="53"/>
      <c r="J41" s="82"/>
      <c r="K41" s="82"/>
      <c r="L41" s="82"/>
      <c r="M41" s="83"/>
      <c r="N41" s="5"/>
    </row>
    <row r="42" spans="1:14" ht="12" customHeight="1">
      <c r="A42" s="67"/>
      <c r="B42" s="67"/>
      <c r="C42" s="67"/>
      <c r="D42" s="198"/>
      <c r="E42" s="74"/>
      <c r="F42" s="205"/>
      <c r="G42" s="53"/>
      <c r="H42" s="53"/>
      <c r="I42" s="53"/>
      <c r="J42" s="82"/>
      <c r="K42" s="82"/>
      <c r="L42" s="82"/>
      <c r="M42" s="83"/>
      <c r="N42" s="5"/>
    </row>
    <row r="43" spans="1:14" ht="12" customHeight="1">
      <c r="A43" s="67"/>
      <c r="B43" s="67"/>
      <c r="C43" s="67"/>
      <c r="D43" s="198"/>
      <c r="E43" s="74"/>
      <c r="F43" s="205"/>
      <c r="G43" s="53"/>
      <c r="H43" s="53"/>
      <c r="I43" s="53"/>
      <c r="J43" s="63"/>
      <c r="K43" s="63"/>
      <c r="L43" s="63"/>
      <c r="M43" s="83"/>
      <c r="N43" s="5"/>
    </row>
    <row r="44" spans="1:14" ht="12" customHeight="1">
      <c r="A44" s="61"/>
      <c r="B44" s="61"/>
      <c r="C44" s="61"/>
      <c r="D44" s="197"/>
      <c r="E44" s="71"/>
      <c r="F44" s="201"/>
      <c r="G44" s="51"/>
      <c r="H44" s="51"/>
      <c r="I44" s="51"/>
      <c r="J44" s="84"/>
      <c r="K44" s="84"/>
      <c r="L44" s="84"/>
      <c r="M44" s="80"/>
      <c r="N44" s="5"/>
    </row>
    <row r="45" spans="1:14" ht="12" customHeight="1">
      <c r="A45" s="62" t="s">
        <v>53</v>
      </c>
      <c r="B45" s="62" t="s">
        <v>157</v>
      </c>
      <c r="C45" s="67"/>
      <c r="D45" s="88"/>
      <c r="E45" s="63"/>
      <c r="F45" s="202"/>
      <c r="G45" s="52"/>
      <c r="H45" s="52"/>
      <c r="I45" s="52"/>
      <c r="J45" s="82"/>
      <c r="K45" s="82"/>
      <c r="L45" s="82"/>
      <c r="M45" s="78"/>
      <c r="N45" s="5"/>
    </row>
    <row r="46" spans="1:14" ht="12" customHeight="1">
      <c r="A46" s="63"/>
      <c r="B46" s="63"/>
      <c r="C46" s="160" t="s">
        <v>54</v>
      </c>
      <c r="D46" s="235" t="s">
        <v>164</v>
      </c>
      <c r="E46" s="63"/>
      <c r="F46" s="202"/>
      <c r="G46" s="52"/>
      <c r="H46" s="52"/>
      <c r="I46" s="52"/>
      <c r="J46" s="82"/>
      <c r="K46" s="82"/>
      <c r="L46" s="82"/>
      <c r="M46" s="83"/>
      <c r="N46" s="5"/>
    </row>
    <row r="47" spans="1:14" ht="12" customHeight="1">
      <c r="A47" s="62" t="s">
        <v>55</v>
      </c>
      <c r="B47" s="62" t="s">
        <v>164</v>
      </c>
      <c r="C47" s="64"/>
      <c r="D47" s="259" t="s">
        <v>249</v>
      </c>
      <c r="E47" s="261"/>
      <c r="F47" s="203"/>
      <c r="G47" s="54"/>
      <c r="H47" s="54"/>
      <c r="I47" s="54"/>
      <c r="J47" s="82"/>
      <c r="K47" s="82"/>
      <c r="L47" s="82"/>
      <c r="M47" s="83"/>
      <c r="N47" s="5"/>
    </row>
    <row r="48" spans="1:14" ht="12" customHeight="1">
      <c r="A48" s="65"/>
      <c r="B48" s="65"/>
      <c r="C48" s="65"/>
      <c r="D48" s="197"/>
      <c r="E48" s="72" t="s">
        <v>56</v>
      </c>
      <c r="F48" s="236" t="s">
        <v>164</v>
      </c>
      <c r="G48" s="52"/>
      <c r="H48" s="52"/>
      <c r="I48" s="52"/>
      <c r="J48" s="91" t="s">
        <v>57</v>
      </c>
      <c r="K48" s="91" t="s">
        <v>174</v>
      </c>
      <c r="L48" s="70"/>
      <c r="M48" s="83"/>
      <c r="N48" s="5"/>
    </row>
    <row r="49" spans="1:14" ht="12" customHeight="1">
      <c r="A49" s="62" t="s">
        <v>58</v>
      </c>
      <c r="B49" s="62" t="s">
        <v>174</v>
      </c>
      <c r="C49" s="67"/>
      <c r="D49" s="197"/>
      <c r="E49" s="72"/>
      <c r="F49" s="259" t="s">
        <v>267</v>
      </c>
      <c r="G49" s="261"/>
      <c r="H49" s="52"/>
      <c r="I49" s="52"/>
      <c r="J49" s="163"/>
      <c r="K49" s="71"/>
      <c r="L49" s="162" t="s">
        <v>59</v>
      </c>
      <c r="M49" s="275" t="s">
        <v>209</v>
      </c>
      <c r="N49" s="276"/>
    </row>
    <row r="50" spans="1:14" ht="12" customHeight="1">
      <c r="A50" s="63"/>
      <c r="B50" s="63"/>
      <c r="C50" s="160" t="s">
        <v>60</v>
      </c>
      <c r="D50" s="91" t="s">
        <v>174</v>
      </c>
      <c r="E50" s="73"/>
      <c r="F50" s="202"/>
      <c r="G50" s="55"/>
      <c r="H50" s="52"/>
      <c r="I50" s="52"/>
      <c r="J50" s="91" t="s">
        <v>61</v>
      </c>
      <c r="K50" s="91" t="s">
        <v>209</v>
      </c>
      <c r="L50" s="92"/>
      <c r="M50" s="273" t="s">
        <v>279</v>
      </c>
      <c r="N50" s="274"/>
    </row>
    <row r="51" spans="1:14" ht="12" customHeight="1">
      <c r="A51" s="62" t="s">
        <v>62</v>
      </c>
      <c r="B51" s="62" t="s">
        <v>172</v>
      </c>
      <c r="C51" s="64"/>
      <c r="D51" s="259" t="s">
        <v>250</v>
      </c>
      <c r="E51" s="260"/>
      <c r="F51" s="202"/>
      <c r="G51" s="55"/>
      <c r="H51" s="52"/>
      <c r="I51" s="52"/>
      <c r="J51" s="87"/>
      <c r="K51" s="87"/>
      <c r="L51" s="87"/>
      <c r="M51" s="78" t="s">
        <v>63</v>
      </c>
      <c r="N51" s="5"/>
    </row>
    <row r="52" spans="1:14" ht="12" customHeight="1">
      <c r="A52" s="67"/>
      <c r="B52" s="67"/>
      <c r="C52" s="67"/>
      <c r="D52" s="197"/>
      <c r="E52" s="71"/>
      <c r="F52" s="202"/>
      <c r="G52" s="55"/>
      <c r="H52" s="52"/>
      <c r="I52" s="52"/>
      <c r="J52" s="91" t="s">
        <v>64</v>
      </c>
      <c r="K52" s="91" t="s">
        <v>157</v>
      </c>
      <c r="L52" s="70"/>
      <c r="M52" s="83"/>
      <c r="N52" s="5"/>
    </row>
    <row r="53" spans="1:14" ht="12" customHeight="1">
      <c r="A53" s="67"/>
      <c r="B53" s="67"/>
      <c r="C53" s="67"/>
      <c r="D53" s="197"/>
      <c r="E53" s="71"/>
      <c r="F53" s="202"/>
      <c r="G53" s="57" t="s">
        <v>65</v>
      </c>
      <c r="H53" s="236" t="s">
        <v>152</v>
      </c>
      <c r="I53" s="164"/>
      <c r="J53" s="163"/>
      <c r="K53" s="71"/>
      <c r="L53" s="162" t="s">
        <v>66</v>
      </c>
      <c r="M53" s="275" t="s">
        <v>157</v>
      </c>
      <c r="N53" s="276"/>
    </row>
    <row r="54" spans="1:14" ht="12" customHeight="1">
      <c r="A54" s="67"/>
      <c r="B54" s="67"/>
      <c r="C54" s="67"/>
      <c r="D54" s="197"/>
      <c r="E54" s="71"/>
      <c r="F54" s="202"/>
      <c r="G54" s="55"/>
      <c r="H54" s="253" t="s">
        <v>281</v>
      </c>
      <c r="I54" s="52"/>
      <c r="J54" s="91" t="s">
        <v>67</v>
      </c>
      <c r="K54" s="91" t="s">
        <v>172</v>
      </c>
      <c r="L54" s="92"/>
      <c r="M54" s="259" t="s">
        <v>263</v>
      </c>
      <c r="N54" s="261"/>
    </row>
    <row r="55" spans="1:14" ht="12" customHeight="1">
      <c r="A55" s="62" t="s">
        <v>68</v>
      </c>
      <c r="B55" s="62" t="s">
        <v>152</v>
      </c>
      <c r="C55" s="67"/>
      <c r="D55" s="88"/>
      <c r="E55" s="63"/>
      <c r="F55" s="204"/>
      <c r="G55" s="166"/>
      <c r="H55" s="165" t="s">
        <v>69</v>
      </c>
      <c r="I55" s="165"/>
      <c r="J55" s="84"/>
      <c r="K55" s="84"/>
      <c r="L55" s="84"/>
      <c r="M55" s="83"/>
      <c r="N55" s="25"/>
    </row>
    <row r="56" spans="1:15" ht="12" customHeight="1">
      <c r="A56" s="63"/>
      <c r="B56" s="63"/>
      <c r="C56" s="160" t="s">
        <v>70</v>
      </c>
      <c r="D56" s="235" t="s">
        <v>152</v>
      </c>
      <c r="E56" s="63"/>
      <c r="F56" s="202"/>
      <c r="G56" s="55"/>
      <c r="H56" s="52"/>
      <c r="I56" s="52"/>
      <c r="J56" s="93"/>
      <c r="L56" s="93"/>
      <c r="M56" s="63"/>
      <c r="N56" s="66" t="s">
        <v>72</v>
      </c>
      <c r="O56" s="91" t="s">
        <v>173</v>
      </c>
    </row>
    <row r="57" spans="1:15" ht="12" customHeight="1">
      <c r="A57" s="62" t="s">
        <v>73</v>
      </c>
      <c r="B57" s="62" t="s">
        <v>173</v>
      </c>
      <c r="C57" s="64"/>
      <c r="D57" s="259" t="s">
        <v>248</v>
      </c>
      <c r="E57" s="261"/>
      <c r="F57" s="202"/>
      <c r="G57" s="55"/>
      <c r="H57" s="52"/>
      <c r="I57" s="52"/>
      <c r="J57" s="84"/>
      <c r="K57" s="84"/>
      <c r="L57" s="84"/>
      <c r="M57" s="83"/>
      <c r="N57" s="25"/>
      <c r="O57" s="253" t="s">
        <v>284</v>
      </c>
    </row>
    <row r="58" spans="1:14" ht="12" customHeight="1">
      <c r="A58" s="65"/>
      <c r="B58" s="65"/>
      <c r="C58" s="65"/>
      <c r="D58" s="197"/>
      <c r="E58" s="72" t="s">
        <v>74</v>
      </c>
      <c r="F58" s="237" t="s">
        <v>152</v>
      </c>
      <c r="G58" s="55"/>
      <c r="H58" s="52"/>
      <c r="I58" s="52"/>
      <c r="J58" s="91" t="s">
        <v>75</v>
      </c>
      <c r="K58" s="91" t="s">
        <v>173</v>
      </c>
      <c r="L58" s="70"/>
      <c r="M58" s="83"/>
      <c r="N58" s="25"/>
    </row>
    <row r="59" spans="1:15" ht="12" customHeight="1">
      <c r="A59" s="62" t="s">
        <v>76</v>
      </c>
      <c r="B59" s="62" t="s">
        <v>176</v>
      </c>
      <c r="C59" s="67"/>
      <c r="D59" s="197"/>
      <c r="E59" s="72"/>
      <c r="F59" s="259" t="s">
        <v>266</v>
      </c>
      <c r="G59" s="260"/>
      <c r="H59" s="52"/>
      <c r="I59" s="52"/>
      <c r="J59" s="163"/>
      <c r="K59" s="71"/>
      <c r="L59" s="162" t="s">
        <v>77</v>
      </c>
      <c r="M59" s="275" t="s">
        <v>173</v>
      </c>
      <c r="N59" s="277"/>
      <c r="O59" s="93" t="s">
        <v>71</v>
      </c>
    </row>
    <row r="60" spans="1:14" ht="12" customHeight="1">
      <c r="A60" s="63"/>
      <c r="B60" s="63"/>
      <c r="C60" s="160" t="s">
        <v>78</v>
      </c>
      <c r="D60" s="91" t="s">
        <v>209</v>
      </c>
      <c r="E60" s="73"/>
      <c r="F60" s="202"/>
      <c r="G60" s="52"/>
      <c r="H60" s="53"/>
      <c r="I60" s="53"/>
      <c r="J60" s="91" t="s">
        <v>79</v>
      </c>
      <c r="K60" s="91" t="s">
        <v>176</v>
      </c>
      <c r="L60" s="92"/>
      <c r="M60" s="259" t="s">
        <v>265</v>
      </c>
      <c r="N60" s="260"/>
    </row>
    <row r="61" spans="1:14" ht="12" customHeight="1">
      <c r="A61" s="62" t="s">
        <v>80</v>
      </c>
      <c r="B61" s="62" t="s">
        <v>209</v>
      </c>
      <c r="C61" s="64"/>
      <c r="D61" s="259" t="s">
        <v>252</v>
      </c>
      <c r="E61" s="260"/>
      <c r="F61" s="205"/>
      <c r="G61" s="53"/>
      <c r="H61" s="53"/>
      <c r="I61" s="53"/>
      <c r="J61" s="84"/>
      <c r="K61" s="84"/>
      <c r="L61" s="84"/>
      <c r="M61" s="80"/>
      <c r="N61" s="5"/>
    </row>
    <row r="62" spans="1:14" ht="12" customHeight="1">
      <c r="A62" s="61"/>
      <c r="B62" s="61"/>
      <c r="C62" s="61"/>
      <c r="D62" s="197"/>
      <c r="E62" s="71"/>
      <c r="F62" s="201"/>
      <c r="G62" s="51"/>
      <c r="H62" s="51"/>
      <c r="I62" s="51"/>
      <c r="J62" s="91" t="s">
        <v>81</v>
      </c>
      <c r="K62" s="91" t="s">
        <v>172</v>
      </c>
      <c r="L62" s="70"/>
      <c r="M62" s="83"/>
      <c r="N62" s="29"/>
    </row>
    <row r="63" spans="1:15" s="29" customFormat="1" ht="12.75" customHeight="1">
      <c r="A63" s="67"/>
      <c r="B63" s="67"/>
      <c r="C63" s="67"/>
      <c r="D63" s="88"/>
      <c r="E63" s="63"/>
      <c r="F63" s="202"/>
      <c r="G63" s="52"/>
      <c r="H63" s="52"/>
      <c r="I63" s="52"/>
      <c r="J63" s="163"/>
      <c r="K63" s="71"/>
      <c r="L63" s="162" t="s">
        <v>82</v>
      </c>
      <c r="M63" s="275" t="s">
        <v>172</v>
      </c>
      <c r="N63" s="276"/>
      <c r="O63" s="5"/>
    </row>
    <row r="64" spans="1:15" s="29" customFormat="1" ht="12" customHeight="1">
      <c r="A64" s="67"/>
      <c r="B64" s="67"/>
      <c r="C64" s="67"/>
      <c r="D64" s="88"/>
      <c r="E64" s="63"/>
      <c r="F64" s="202"/>
      <c r="G64" s="52"/>
      <c r="H64" s="52"/>
      <c r="I64" s="52"/>
      <c r="J64" s="91" t="s">
        <v>83</v>
      </c>
      <c r="K64" s="91" t="s">
        <v>176</v>
      </c>
      <c r="L64" s="92"/>
      <c r="M64" s="273" t="s">
        <v>278</v>
      </c>
      <c r="N64" s="274"/>
      <c r="O64" s="5"/>
    </row>
    <row r="65" spans="1:15" s="29" customFormat="1" ht="12" customHeight="1">
      <c r="A65" s="67"/>
      <c r="B65" s="67"/>
      <c r="C65" s="67"/>
      <c r="D65" s="197"/>
      <c r="E65" s="71"/>
      <c r="F65" s="203"/>
      <c r="G65" s="54"/>
      <c r="H65" s="54"/>
      <c r="I65" s="54"/>
      <c r="J65" s="82"/>
      <c r="K65" s="82"/>
      <c r="L65" s="82"/>
      <c r="M65" s="78" t="s">
        <v>84</v>
      </c>
      <c r="N65" s="5"/>
      <c r="O65" s="5"/>
    </row>
    <row r="66" spans="1:15" s="29" customFormat="1" ht="12" customHeight="1">
      <c r="A66" s="70"/>
      <c r="B66" s="70"/>
      <c r="C66" s="70"/>
      <c r="D66" s="197"/>
      <c r="E66" s="71"/>
      <c r="F66" s="202"/>
      <c r="G66" s="52"/>
      <c r="H66" s="52"/>
      <c r="I66" s="52"/>
      <c r="J66" s="86"/>
      <c r="K66" s="86"/>
      <c r="L66" s="86"/>
      <c r="M66" s="83"/>
      <c r="N66" s="5"/>
      <c r="O66" s="5"/>
    </row>
    <row r="67" spans="1:15" s="29" customFormat="1" ht="12" customHeight="1">
      <c r="A67" s="67"/>
      <c r="B67" s="67"/>
      <c r="C67" s="67"/>
      <c r="D67" s="197"/>
      <c r="E67" s="71"/>
      <c r="F67" s="202"/>
      <c r="G67" s="52"/>
      <c r="H67" s="52"/>
      <c r="I67" s="52"/>
      <c r="J67" s="82"/>
      <c r="K67" s="82"/>
      <c r="L67" s="82"/>
      <c r="M67" s="83"/>
      <c r="N67" s="5"/>
      <c r="O67" s="5"/>
    </row>
    <row r="68" spans="1:15" s="29" customFormat="1" ht="12" customHeight="1">
      <c r="A68" s="67"/>
      <c r="B68" s="67"/>
      <c r="C68" s="67"/>
      <c r="D68" s="197"/>
      <c r="E68" s="71"/>
      <c r="F68" s="202"/>
      <c r="G68" s="52"/>
      <c r="H68" s="52"/>
      <c r="I68" s="52"/>
      <c r="J68" s="82"/>
      <c r="K68" s="82"/>
      <c r="L68" s="82"/>
      <c r="M68" s="83"/>
      <c r="N68" s="5"/>
      <c r="O68" s="5"/>
    </row>
    <row r="69" spans="1:15" s="29" customFormat="1" ht="12" customHeight="1">
      <c r="A69" s="67"/>
      <c r="B69" s="67"/>
      <c r="C69" s="67"/>
      <c r="D69" s="197"/>
      <c r="E69" s="71"/>
      <c r="F69" s="202"/>
      <c r="G69" s="52"/>
      <c r="H69" s="52"/>
      <c r="I69" s="52"/>
      <c r="J69" s="84"/>
      <c r="K69" s="84"/>
      <c r="L69" s="84"/>
      <c r="M69" s="83"/>
      <c r="N69" s="5"/>
      <c r="O69" s="5"/>
    </row>
    <row r="70" spans="1:15" s="29" customFormat="1" ht="12" customHeight="1">
      <c r="A70" s="67"/>
      <c r="B70" s="67"/>
      <c r="C70" s="67"/>
      <c r="D70" s="197"/>
      <c r="E70" s="71"/>
      <c r="F70" s="202"/>
      <c r="G70" s="52"/>
      <c r="H70" s="52"/>
      <c r="I70" s="52"/>
      <c r="J70" s="84"/>
      <c r="K70" s="84"/>
      <c r="L70" s="84"/>
      <c r="M70" s="83"/>
      <c r="N70" s="5"/>
      <c r="O70" s="5"/>
    </row>
    <row r="71" spans="1:15" s="29" customFormat="1" ht="12" customHeight="1">
      <c r="A71" s="67"/>
      <c r="B71" s="67"/>
      <c r="C71" s="67"/>
      <c r="D71" s="88"/>
      <c r="E71" s="63"/>
      <c r="F71" s="202"/>
      <c r="G71" s="52"/>
      <c r="H71" s="52"/>
      <c r="I71" s="52"/>
      <c r="J71" s="82"/>
      <c r="K71" s="82"/>
      <c r="L71" s="82"/>
      <c r="M71" s="83"/>
      <c r="N71" s="5"/>
      <c r="O71" s="5"/>
    </row>
    <row r="72" spans="1:15" s="29" customFormat="1" ht="12" customHeight="1">
      <c r="A72" s="67"/>
      <c r="B72" s="67"/>
      <c r="C72" s="67"/>
      <c r="D72" s="88"/>
      <c r="E72" s="63"/>
      <c r="F72" s="202"/>
      <c r="G72" s="52"/>
      <c r="H72" s="52"/>
      <c r="I72" s="52"/>
      <c r="J72" s="82"/>
      <c r="K72" s="82"/>
      <c r="L72" s="82"/>
      <c r="M72" s="83"/>
      <c r="N72" s="5"/>
      <c r="O72" s="5"/>
    </row>
    <row r="73" spans="1:15" s="29" customFormat="1" ht="12" customHeight="1">
      <c r="A73" s="67"/>
      <c r="B73" s="67"/>
      <c r="C73" s="67"/>
      <c r="D73" s="88"/>
      <c r="E73" s="63"/>
      <c r="F73" s="202"/>
      <c r="G73" s="52"/>
      <c r="H73" s="52"/>
      <c r="I73" s="52"/>
      <c r="J73" s="82"/>
      <c r="K73" s="82"/>
      <c r="L73" s="82"/>
      <c r="M73" s="83"/>
      <c r="N73" s="5"/>
      <c r="O73" s="5"/>
    </row>
    <row r="74" spans="1:15" s="29" customFormat="1" ht="12" customHeight="1">
      <c r="A74" s="67"/>
      <c r="B74" s="67"/>
      <c r="C74" s="67"/>
      <c r="D74" s="88"/>
      <c r="E74" s="63"/>
      <c r="F74" s="202"/>
      <c r="G74" s="52"/>
      <c r="H74" s="52"/>
      <c r="I74" s="52"/>
      <c r="J74" s="82"/>
      <c r="K74" s="82"/>
      <c r="L74" s="82"/>
      <c r="M74" s="80"/>
      <c r="N74" s="5"/>
      <c r="O74" s="5"/>
    </row>
    <row r="75" spans="1:15" s="29" customFormat="1" ht="12" customHeight="1">
      <c r="A75" s="67"/>
      <c r="B75" s="67"/>
      <c r="C75" s="67"/>
      <c r="D75" s="88"/>
      <c r="E75" s="63"/>
      <c r="F75" s="202"/>
      <c r="G75" s="52"/>
      <c r="H75" s="52"/>
      <c r="I75" s="52"/>
      <c r="J75" s="70"/>
      <c r="K75" s="70"/>
      <c r="L75" s="70"/>
      <c r="M75" s="80"/>
      <c r="O75" s="5"/>
    </row>
    <row r="76" spans="1:15" s="29" customFormat="1" ht="12" customHeight="1">
      <c r="A76" s="67"/>
      <c r="B76" s="67"/>
      <c r="C76" s="67"/>
      <c r="D76" s="88"/>
      <c r="E76" s="63"/>
      <c r="F76" s="56"/>
      <c r="G76" s="58"/>
      <c r="H76" s="58"/>
      <c r="I76" s="58"/>
      <c r="J76" s="71"/>
      <c r="K76" s="71"/>
      <c r="L76" s="71"/>
      <c r="M76" s="80"/>
      <c r="O76" s="5"/>
    </row>
    <row r="77" spans="1:15" s="29" customFormat="1" ht="12" customHeight="1">
      <c r="A77" s="67"/>
      <c r="B77" s="67"/>
      <c r="C77" s="67"/>
      <c r="D77" s="197"/>
      <c r="E77" s="71"/>
      <c r="F77" s="56"/>
      <c r="G77" s="58"/>
      <c r="H77" s="58"/>
      <c r="I77" s="58"/>
      <c r="J77" s="70"/>
      <c r="K77" s="70"/>
      <c r="L77" s="70"/>
      <c r="M77" s="80"/>
      <c r="O77" s="5"/>
    </row>
    <row r="78" spans="1:15" s="29" customFormat="1" ht="12" customHeight="1">
      <c r="A78" s="67"/>
      <c r="B78" s="67"/>
      <c r="C78" s="67"/>
      <c r="D78" s="88"/>
      <c r="E78" s="63"/>
      <c r="F78" s="56"/>
      <c r="G78" s="56"/>
      <c r="H78" s="56"/>
      <c r="I78" s="56"/>
      <c r="J78" s="88"/>
      <c r="K78" s="88"/>
      <c r="L78" s="88"/>
      <c r="M78" s="83"/>
      <c r="N78" s="5"/>
      <c r="O78" s="5"/>
    </row>
    <row r="79" ht="12" customHeight="1"/>
    <row r="80" spans="1:15" ht="12" customHeight="1">
      <c r="A80" s="69"/>
      <c r="B80" s="69"/>
      <c r="C80" s="69"/>
      <c r="D80" s="199"/>
      <c r="E80" s="76"/>
      <c r="F80" s="206"/>
      <c r="G80" s="60"/>
      <c r="H80" s="60"/>
      <c r="I80" s="60"/>
      <c r="J80" s="90"/>
      <c r="K80" s="90"/>
      <c r="L80" s="90"/>
      <c r="M80" s="90"/>
      <c r="N80" s="6"/>
      <c r="O80" s="6"/>
    </row>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sheetData>
  <sheetProtection/>
  <mergeCells count="30">
    <mergeCell ref="M29:N29"/>
    <mergeCell ref="M28:N28"/>
    <mergeCell ref="M34:N34"/>
    <mergeCell ref="M35:N35"/>
    <mergeCell ref="D47:E47"/>
    <mergeCell ref="D57:E57"/>
    <mergeCell ref="D51:E51"/>
    <mergeCell ref="F49:G49"/>
    <mergeCell ref="M54:N54"/>
    <mergeCell ref="F59:G59"/>
    <mergeCell ref="D29:E29"/>
    <mergeCell ref="F27:G27"/>
    <mergeCell ref="F26:G26"/>
    <mergeCell ref="D35:E35"/>
    <mergeCell ref="D40:E40"/>
    <mergeCell ref="F38:G38"/>
    <mergeCell ref="F37:G37"/>
    <mergeCell ref="D9:E9"/>
    <mergeCell ref="D4:E4"/>
    <mergeCell ref="D14:E14"/>
    <mergeCell ref="D19:E19"/>
    <mergeCell ref="D24:E24"/>
    <mergeCell ref="D61:E61"/>
    <mergeCell ref="M60:N60"/>
    <mergeCell ref="M64:N64"/>
    <mergeCell ref="M50:N50"/>
    <mergeCell ref="M49:N49"/>
    <mergeCell ref="M53:N53"/>
    <mergeCell ref="M63:N63"/>
    <mergeCell ref="M59:N59"/>
  </mergeCells>
  <printOptions/>
  <pageMargins left="0.5905511811023623" right="0.1968503937007874" top="0.5905511811023623" bottom="0.3937007874015748" header="0" footer="0"/>
  <pageSetup horizontalDpi="600" verticalDpi="600" orientation="portrait" paperSize="9" r:id="rId2"/>
  <headerFooter alignWithMargins="0">
    <oddHeader>&amp;L&amp;11&amp;"arial,bold"Kosken Kesäkisa
1&amp;C&amp;"Arial,Lihavoitu"&amp;11Sivu 3 / 3&amp;R&amp;11&amp;"arial,bold"11.6.2023</oddHeader>
  </headerFooter>
  <ignoredErrors>
    <ignoredError sqref="A4 C3 A7 C8 C13 A12 A9 A14 A17 A19 C18 C23 A22 A24 A27 A29 C28 C34 A35 A33 A40 A38 C39 A46 A51 A56 E6 E26 E16 E37 E48 E58 J5:J7 L6 J16 J24 J33:J35 J37:J39 L34:L38 M40 F18 M18 M26 G31 F8 M8 H33 G53 H55 J48 J50 L49 M51 J62 M65 J64 J63 L63 J52 J55 J53 L53 J60 J59 L59 J57 J56 N56 L56 O59 A45 C45 A48 A47 C47 A50 A49 C49 A55 C55 A58 A57 C57 A60 A59 C59 A61 C61 J15 L15 J17 L17 J28 J27 L27 J29 L29 L52:M52 J54 L54 J58 L58 L60 J23 L23 J26 J25 L25 L62 L64 L16 L55 L57 L28 L26 C46 C56 C48 C50 C58 C60 L24" numberStoredAsText="1"/>
  </ignoredErrors>
  <drawing r:id="rId1"/>
</worksheet>
</file>

<file path=xl/worksheets/sheet7.xml><?xml version="1.0" encoding="utf-8"?>
<worksheet xmlns="http://schemas.openxmlformats.org/spreadsheetml/2006/main" xmlns:r="http://schemas.openxmlformats.org/officeDocument/2006/relationships">
  <sheetPr codeName="Sheet4"/>
  <dimension ref="A1:N95"/>
  <sheetViews>
    <sheetView zoomScalePageLayoutView="0" workbookViewId="0" topLeftCell="A1">
      <pane ySplit="1" topLeftCell="A8" activePane="bottomLeft" state="frozen"/>
      <selection pane="topLeft" activeCell="A1" sqref="A1"/>
      <selection pane="bottomLeft" activeCell="A1" sqref="A1"/>
    </sheetView>
  </sheetViews>
  <sheetFormatPr defaultColWidth="9.140625" defaultRowHeight="12.75"/>
  <cols>
    <col min="4" max="4" width="11.421875" style="0" bestFit="1" customWidth="1"/>
    <col min="5" max="5" width="15.00390625" style="0" bestFit="1" customWidth="1"/>
    <col min="6" max="6" width="11.421875" style="0" bestFit="1" customWidth="1"/>
    <col min="7" max="7" width="15.00390625" style="0" bestFit="1" customWidth="1"/>
  </cols>
  <sheetData>
    <row r="1" spans="1:14" ht="12.75">
      <c r="A1" t="s">
        <v>87</v>
      </c>
      <c r="B1" t="s">
        <v>89</v>
      </c>
      <c r="C1" t="s">
        <v>90</v>
      </c>
      <c r="D1" t="s">
        <v>91</v>
      </c>
      <c r="E1" t="s">
        <v>92</v>
      </c>
      <c r="F1" t="s">
        <v>93</v>
      </c>
      <c r="G1" t="s">
        <v>94</v>
      </c>
      <c r="H1" t="s">
        <v>95</v>
      </c>
      <c r="I1" t="s">
        <v>96</v>
      </c>
      <c r="J1" t="s">
        <v>97</v>
      </c>
      <c r="K1" s="195" t="s">
        <v>100</v>
      </c>
      <c r="L1" s="195" t="s">
        <v>101</v>
      </c>
      <c r="M1" s="195" t="s">
        <v>102</v>
      </c>
      <c r="N1" s="195" t="s">
        <v>108</v>
      </c>
    </row>
    <row r="2" spans="1:14" ht="12.75">
      <c r="A2" t="s">
        <v>88</v>
      </c>
      <c r="B2">
        <v>6</v>
      </c>
      <c r="C2">
        <v>5</v>
      </c>
      <c r="D2">
        <v>4</v>
      </c>
      <c r="E2">
        <v>2</v>
      </c>
      <c r="F2">
        <v>6</v>
      </c>
      <c r="G2">
        <v>2</v>
      </c>
      <c r="H2" t="s">
        <v>98</v>
      </c>
      <c r="I2">
        <v>9</v>
      </c>
      <c r="J2">
        <v>2</v>
      </c>
      <c r="N2" t="s">
        <v>213</v>
      </c>
    </row>
    <row r="3" spans="1:14" ht="12.75">
      <c r="A3" s="213" t="s">
        <v>88</v>
      </c>
      <c r="B3" s="231">
        <v>10</v>
      </c>
      <c r="C3">
        <v>5</v>
      </c>
      <c r="D3">
        <v>8</v>
      </c>
      <c r="E3">
        <v>2</v>
      </c>
      <c r="F3">
        <v>10</v>
      </c>
      <c r="G3">
        <v>2</v>
      </c>
      <c r="H3" t="s">
        <v>98</v>
      </c>
      <c r="I3">
        <v>11</v>
      </c>
      <c r="J3">
        <v>2</v>
      </c>
      <c r="N3" t="s">
        <v>213</v>
      </c>
    </row>
    <row r="4" spans="1:14" ht="12.75">
      <c r="A4" t="s">
        <v>88</v>
      </c>
      <c r="B4">
        <v>14</v>
      </c>
      <c r="C4">
        <v>5</v>
      </c>
      <c r="D4">
        <v>12</v>
      </c>
      <c r="E4">
        <v>2</v>
      </c>
      <c r="F4">
        <v>14</v>
      </c>
      <c r="G4">
        <v>2</v>
      </c>
      <c r="H4" t="s">
        <v>98</v>
      </c>
      <c r="I4">
        <v>16</v>
      </c>
      <c r="J4">
        <v>2</v>
      </c>
      <c r="N4" t="s">
        <v>213</v>
      </c>
    </row>
    <row r="5" spans="1:14" ht="12.75">
      <c r="A5" t="s">
        <v>88</v>
      </c>
      <c r="B5">
        <v>18</v>
      </c>
      <c r="C5">
        <v>5</v>
      </c>
      <c r="D5">
        <v>16</v>
      </c>
      <c r="E5" s="213">
        <v>2</v>
      </c>
      <c r="F5">
        <v>18</v>
      </c>
      <c r="G5">
        <v>2</v>
      </c>
      <c r="H5" t="s">
        <v>98</v>
      </c>
      <c r="I5">
        <v>18</v>
      </c>
      <c r="J5">
        <v>2</v>
      </c>
      <c r="N5" t="s">
        <v>213</v>
      </c>
    </row>
    <row r="6" spans="1:14" ht="12.75">
      <c r="A6" t="s">
        <v>88</v>
      </c>
      <c r="B6">
        <v>22</v>
      </c>
      <c r="C6">
        <v>5</v>
      </c>
      <c r="D6">
        <v>20</v>
      </c>
      <c r="E6" s="213">
        <v>2</v>
      </c>
      <c r="F6">
        <v>22</v>
      </c>
      <c r="G6">
        <v>2</v>
      </c>
      <c r="H6" t="s">
        <v>98</v>
      </c>
      <c r="I6">
        <v>24</v>
      </c>
      <c r="J6">
        <v>2</v>
      </c>
      <c r="N6" t="s">
        <v>213</v>
      </c>
    </row>
    <row r="7" spans="1:14" ht="12.75">
      <c r="A7" t="s">
        <v>88</v>
      </c>
      <c r="B7">
        <v>26</v>
      </c>
      <c r="C7">
        <v>5</v>
      </c>
      <c r="D7">
        <v>24</v>
      </c>
      <c r="E7">
        <v>2</v>
      </c>
      <c r="F7">
        <v>26</v>
      </c>
      <c r="G7">
        <v>2</v>
      </c>
      <c r="H7" t="s">
        <v>98</v>
      </c>
      <c r="I7">
        <v>26</v>
      </c>
      <c r="J7">
        <v>2</v>
      </c>
      <c r="N7" t="s">
        <v>213</v>
      </c>
    </row>
    <row r="8" spans="1:14" ht="12.75">
      <c r="A8" t="s">
        <v>88</v>
      </c>
      <c r="B8">
        <v>30</v>
      </c>
      <c r="C8">
        <v>5</v>
      </c>
      <c r="D8">
        <v>28</v>
      </c>
      <c r="E8">
        <v>2</v>
      </c>
      <c r="F8">
        <v>30</v>
      </c>
      <c r="G8">
        <v>2</v>
      </c>
      <c r="H8" t="s">
        <v>98</v>
      </c>
      <c r="I8">
        <v>31</v>
      </c>
      <c r="J8">
        <v>2</v>
      </c>
      <c r="N8" t="s">
        <v>213</v>
      </c>
    </row>
    <row r="9" spans="1:14" ht="12.75">
      <c r="A9" t="s">
        <v>88</v>
      </c>
      <c r="B9">
        <v>34</v>
      </c>
      <c r="C9">
        <v>5</v>
      </c>
      <c r="D9">
        <v>32</v>
      </c>
      <c r="E9">
        <v>2</v>
      </c>
      <c r="F9">
        <v>34</v>
      </c>
      <c r="G9">
        <v>2</v>
      </c>
      <c r="H9" t="s">
        <v>98</v>
      </c>
      <c r="I9">
        <v>33</v>
      </c>
      <c r="J9">
        <v>2</v>
      </c>
      <c r="N9" t="s">
        <v>213</v>
      </c>
    </row>
    <row r="10" spans="1:14" ht="12.75">
      <c r="A10" t="s">
        <v>88</v>
      </c>
      <c r="B10">
        <v>38</v>
      </c>
      <c r="C10">
        <v>5</v>
      </c>
      <c r="D10">
        <v>36</v>
      </c>
      <c r="E10">
        <v>2</v>
      </c>
      <c r="F10">
        <v>38</v>
      </c>
      <c r="G10">
        <v>2</v>
      </c>
      <c r="H10" t="s">
        <v>98</v>
      </c>
      <c r="I10">
        <v>39</v>
      </c>
      <c r="J10">
        <v>2</v>
      </c>
      <c r="N10" t="s">
        <v>213</v>
      </c>
    </row>
    <row r="11" spans="1:14" ht="12.75">
      <c r="A11" t="s">
        <v>88</v>
      </c>
      <c r="B11">
        <v>42</v>
      </c>
      <c r="C11">
        <v>5</v>
      </c>
      <c r="D11">
        <v>40</v>
      </c>
      <c r="E11">
        <v>2</v>
      </c>
      <c r="F11">
        <v>42</v>
      </c>
      <c r="G11">
        <v>2</v>
      </c>
      <c r="H11" t="s">
        <v>98</v>
      </c>
      <c r="I11">
        <v>41</v>
      </c>
      <c r="J11">
        <v>2</v>
      </c>
      <c r="N11" t="s">
        <v>213</v>
      </c>
    </row>
    <row r="12" spans="1:14" ht="12.75">
      <c r="A12" t="s">
        <v>88</v>
      </c>
      <c r="B12">
        <v>46</v>
      </c>
      <c r="C12">
        <v>5</v>
      </c>
      <c r="D12">
        <v>44</v>
      </c>
      <c r="E12">
        <v>2</v>
      </c>
      <c r="F12">
        <v>46</v>
      </c>
      <c r="G12">
        <v>2</v>
      </c>
      <c r="H12" t="s">
        <v>98</v>
      </c>
      <c r="I12">
        <v>46</v>
      </c>
      <c r="J12">
        <v>2</v>
      </c>
      <c r="N12" t="s">
        <v>213</v>
      </c>
    </row>
    <row r="13" spans="1:14" ht="12.75">
      <c r="A13" t="s">
        <v>88</v>
      </c>
      <c r="B13">
        <v>50</v>
      </c>
      <c r="C13">
        <v>5</v>
      </c>
      <c r="D13">
        <v>48</v>
      </c>
      <c r="E13">
        <v>2</v>
      </c>
      <c r="F13">
        <v>50</v>
      </c>
      <c r="G13">
        <v>2</v>
      </c>
      <c r="H13" t="s">
        <v>98</v>
      </c>
      <c r="I13">
        <v>48</v>
      </c>
      <c r="J13">
        <v>2</v>
      </c>
      <c r="N13" t="s">
        <v>213</v>
      </c>
    </row>
    <row r="14" spans="1:14" ht="12.75">
      <c r="A14" t="s">
        <v>88</v>
      </c>
      <c r="B14">
        <v>54</v>
      </c>
      <c r="C14">
        <v>5</v>
      </c>
      <c r="D14">
        <v>52</v>
      </c>
      <c r="E14">
        <v>2</v>
      </c>
      <c r="F14">
        <v>54</v>
      </c>
      <c r="G14">
        <v>2</v>
      </c>
      <c r="H14" t="s">
        <v>98</v>
      </c>
      <c r="I14">
        <v>54</v>
      </c>
      <c r="J14">
        <v>2</v>
      </c>
      <c r="N14" t="s">
        <v>213</v>
      </c>
    </row>
    <row r="15" spans="1:14" ht="12.75">
      <c r="A15" t="s">
        <v>88</v>
      </c>
      <c r="B15">
        <v>58</v>
      </c>
      <c r="C15">
        <v>5</v>
      </c>
      <c r="D15">
        <v>56</v>
      </c>
      <c r="E15">
        <v>2</v>
      </c>
      <c r="F15">
        <v>58</v>
      </c>
      <c r="G15">
        <v>2</v>
      </c>
      <c r="H15" t="s">
        <v>98</v>
      </c>
      <c r="I15">
        <v>56</v>
      </c>
      <c r="J15">
        <v>2</v>
      </c>
      <c r="N15" t="s">
        <v>213</v>
      </c>
    </row>
    <row r="16" spans="1:14" ht="12.75">
      <c r="A16" t="s">
        <v>88</v>
      </c>
      <c r="B16">
        <v>62</v>
      </c>
      <c r="C16">
        <v>5</v>
      </c>
      <c r="D16">
        <v>60</v>
      </c>
      <c r="E16">
        <v>2</v>
      </c>
      <c r="F16">
        <v>62</v>
      </c>
      <c r="G16">
        <v>2</v>
      </c>
      <c r="H16" t="s">
        <v>98</v>
      </c>
      <c r="I16">
        <v>61</v>
      </c>
      <c r="J16">
        <v>2</v>
      </c>
      <c r="N16" t="s">
        <v>213</v>
      </c>
    </row>
    <row r="17" spans="1:14" ht="12.75">
      <c r="A17" s="7" t="s">
        <v>88</v>
      </c>
      <c r="B17" s="7">
        <v>66</v>
      </c>
      <c r="C17" s="7">
        <v>5</v>
      </c>
      <c r="D17" s="7">
        <v>64</v>
      </c>
      <c r="E17" s="7">
        <v>2</v>
      </c>
      <c r="F17" s="7">
        <v>66</v>
      </c>
      <c r="G17" s="7">
        <v>2</v>
      </c>
      <c r="H17" s="7" t="s">
        <v>98</v>
      </c>
      <c r="I17" s="7">
        <v>63</v>
      </c>
      <c r="J17" s="7">
        <v>2</v>
      </c>
      <c r="N17" t="s">
        <v>213</v>
      </c>
    </row>
    <row r="18" spans="1:14" ht="12.75">
      <c r="A18" t="s">
        <v>88</v>
      </c>
      <c r="B18">
        <v>8</v>
      </c>
      <c r="C18">
        <v>7</v>
      </c>
      <c r="D18">
        <v>5</v>
      </c>
      <c r="E18">
        <v>5</v>
      </c>
      <c r="F18">
        <v>9</v>
      </c>
      <c r="G18">
        <v>5</v>
      </c>
      <c r="H18" t="s">
        <v>98</v>
      </c>
      <c r="I18">
        <v>58</v>
      </c>
      <c r="J18">
        <v>4</v>
      </c>
      <c r="N18" t="s">
        <v>213</v>
      </c>
    </row>
    <row r="19" spans="1:14" ht="12.75">
      <c r="A19" t="s">
        <v>88</v>
      </c>
      <c r="B19">
        <v>16</v>
      </c>
      <c r="C19">
        <v>7</v>
      </c>
      <c r="D19">
        <v>13</v>
      </c>
      <c r="E19">
        <v>5</v>
      </c>
      <c r="F19">
        <v>17</v>
      </c>
      <c r="G19">
        <v>5</v>
      </c>
      <c r="H19" t="s">
        <v>98</v>
      </c>
      <c r="I19">
        <v>51</v>
      </c>
      <c r="J19">
        <v>4</v>
      </c>
      <c r="N19" t="s">
        <v>213</v>
      </c>
    </row>
    <row r="20" spans="1:14" ht="12.75">
      <c r="A20" t="s">
        <v>88</v>
      </c>
      <c r="B20">
        <v>24</v>
      </c>
      <c r="C20">
        <v>7</v>
      </c>
      <c r="D20">
        <v>21</v>
      </c>
      <c r="E20">
        <v>5</v>
      </c>
      <c r="F20">
        <v>25</v>
      </c>
      <c r="G20">
        <v>5</v>
      </c>
      <c r="H20" t="s">
        <v>98</v>
      </c>
      <c r="I20">
        <v>43</v>
      </c>
      <c r="J20">
        <v>4</v>
      </c>
      <c r="N20" t="s">
        <v>213</v>
      </c>
    </row>
    <row r="21" spans="1:14" ht="12.75">
      <c r="A21" t="s">
        <v>88</v>
      </c>
      <c r="B21">
        <v>32</v>
      </c>
      <c r="C21">
        <v>7</v>
      </c>
      <c r="D21">
        <v>29</v>
      </c>
      <c r="E21">
        <v>5</v>
      </c>
      <c r="F21">
        <v>33</v>
      </c>
      <c r="G21">
        <v>5</v>
      </c>
      <c r="H21" t="s">
        <v>98</v>
      </c>
      <c r="I21">
        <v>36</v>
      </c>
      <c r="J21">
        <v>4</v>
      </c>
      <c r="N21" t="s">
        <v>213</v>
      </c>
    </row>
    <row r="22" spans="1:14" ht="12.75">
      <c r="A22" t="s">
        <v>88</v>
      </c>
      <c r="B22">
        <v>40</v>
      </c>
      <c r="C22">
        <v>7</v>
      </c>
      <c r="D22">
        <v>37</v>
      </c>
      <c r="E22">
        <v>5</v>
      </c>
      <c r="F22">
        <v>41</v>
      </c>
      <c r="G22">
        <v>5</v>
      </c>
      <c r="H22" t="s">
        <v>98</v>
      </c>
      <c r="I22">
        <v>28</v>
      </c>
      <c r="J22">
        <v>4</v>
      </c>
      <c r="N22" t="s">
        <v>213</v>
      </c>
    </row>
    <row r="23" spans="1:14" ht="12.75">
      <c r="A23" t="s">
        <v>88</v>
      </c>
      <c r="B23">
        <v>48</v>
      </c>
      <c r="C23">
        <v>7</v>
      </c>
      <c r="D23">
        <v>45</v>
      </c>
      <c r="E23">
        <v>5</v>
      </c>
      <c r="F23">
        <v>49</v>
      </c>
      <c r="G23">
        <v>5</v>
      </c>
      <c r="H23" t="s">
        <v>98</v>
      </c>
      <c r="I23">
        <v>21</v>
      </c>
      <c r="J23">
        <v>4</v>
      </c>
      <c r="N23" t="s">
        <v>213</v>
      </c>
    </row>
    <row r="24" spans="1:14" ht="12.75">
      <c r="A24" t="s">
        <v>88</v>
      </c>
      <c r="B24">
        <v>56</v>
      </c>
      <c r="C24">
        <v>7</v>
      </c>
      <c r="D24">
        <v>53</v>
      </c>
      <c r="E24">
        <v>5</v>
      </c>
      <c r="F24">
        <v>57</v>
      </c>
      <c r="G24">
        <v>5</v>
      </c>
      <c r="H24" t="s">
        <v>98</v>
      </c>
      <c r="I24">
        <v>13</v>
      </c>
      <c r="J24">
        <v>4</v>
      </c>
      <c r="N24" t="s">
        <v>213</v>
      </c>
    </row>
    <row r="25" spans="1:14" ht="12.75">
      <c r="A25" s="7" t="s">
        <v>88</v>
      </c>
      <c r="B25" s="7">
        <v>64</v>
      </c>
      <c r="C25" s="7">
        <v>7</v>
      </c>
      <c r="D25" s="7">
        <v>61</v>
      </c>
      <c r="E25" s="7">
        <v>5</v>
      </c>
      <c r="F25" s="7">
        <v>65</v>
      </c>
      <c r="G25" s="7">
        <v>5</v>
      </c>
      <c r="H25" s="7" t="s">
        <v>98</v>
      </c>
      <c r="I25" s="7">
        <v>6</v>
      </c>
      <c r="J25" s="7">
        <v>4</v>
      </c>
      <c r="N25" t="s">
        <v>213</v>
      </c>
    </row>
    <row r="26" spans="1:14" ht="12.75">
      <c r="A26" t="s">
        <v>88</v>
      </c>
      <c r="B26">
        <v>12</v>
      </c>
      <c r="C26">
        <v>9</v>
      </c>
      <c r="D26">
        <v>7</v>
      </c>
      <c r="E26">
        <v>7</v>
      </c>
      <c r="F26">
        <v>15</v>
      </c>
      <c r="G26">
        <v>7</v>
      </c>
      <c r="H26" t="s">
        <v>98</v>
      </c>
      <c r="I26">
        <v>34</v>
      </c>
      <c r="J26">
        <v>8</v>
      </c>
      <c r="N26" t="s">
        <v>213</v>
      </c>
    </row>
    <row r="27" spans="1:14" ht="12.75">
      <c r="A27" t="s">
        <v>88</v>
      </c>
      <c r="B27">
        <v>28</v>
      </c>
      <c r="C27">
        <v>9</v>
      </c>
      <c r="D27">
        <v>23</v>
      </c>
      <c r="E27">
        <v>7</v>
      </c>
      <c r="F27">
        <v>31</v>
      </c>
      <c r="G27">
        <v>7</v>
      </c>
      <c r="H27" t="s">
        <v>98</v>
      </c>
      <c r="I27">
        <v>19</v>
      </c>
      <c r="J27">
        <v>8</v>
      </c>
      <c r="N27" t="s">
        <v>213</v>
      </c>
    </row>
    <row r="28" spans="1:14" ht="12.75">
      <c r="A28" t="s">
        <v>88</v>
      </c>
      <c r="B28">
        <v>44</v>
      </c>
      <c r="C28">
        <v>9</v>
      </c>
      <c r="D28">
        <v>39</v>
      </c>
      <c r="E28">
        <v>7</v>
      </c>
      <c r="F28">
        <v>47</v>
      </c>
      <c r="G28">
        <v>7</v>
      </c>
      <c r="H28" t="s">
        <v>98</v>
      </c>
      <c r="I28">
        <v>64</v>
      </c>
      <c r="J28">
        <v>8</v>
      </c>
      <c r="N28" t="s">
        <v>213</v>
      </c>
    </row>
    <row r="29" spans="1:14" ht="12.75">
      <c r="A29" s="7" t="s">
        <v>88</v>
      </c>
      <c r="B29" s="7">
        <v>60</v>
      </c>
      <c r="C29" s="7">
        <v>9</v>
      </c>
      <c r="D29" s="7">
        <v>55</v>
      </c>
      <c r="E29" s="7">
        <v>7</v>
      </c>
      <c r="F29" s="7">
        <v>63</v>
      </c>
      <c r="G29" s="7">
        <v>7</v>
      </c>
      <c r="H29" s="7" t="s">
        <v>98</v>
      </c>
      <c r="I29" s="7">
        <v>49</v>
      </c>
      <c r="J29" s="7">
        <v>8</v>
      </c>
      <c r="N29" t="s">
        <v>213</v>
      </c>
    </row>
    <row r="30" spans="1:14" ht="12.75">
      <c r="A30" t="s">
        <v>88</v>
      </c>
      <c r="B30">
        <v>20</v>
      </c>
      <c r="C30">
        <v>11</v>
      </c>
      <c r="D30">
        <v>11</v>
      </c>
      <c r="E30">
        <v>9</v>
      </c>
      <c r="F30">
        <v>27</v>
      </c>
      <c r="G30">
        <v>9</v>
      </c>
      <c r="H30" t="s">
        <v>88</v>
      </c>
      <c r="I30">
        <v>9</v>
      </c>
      <c r="J30">
        <v>10</v>
      </c>
      <c r="N30" t="s">
        <v>213</v>
      </c>
    </row>
    <row r="31" spans="1:14" ht="12.75">
      <c r="A31" s="7" t="s">
        <v>88</v>
      </c>
      <c r="B31" s="7">
        <v>52</v>
      </c>
      <c r="C31" s="7">
        <v>11</v>
      </c>
      <c r="D31" s="7">
        <v>43</v>
      </c>
      <c r="E31" s="7">
        <v>9</v>
      </c>
      <c r="F31" s="7">
        <v>59</v>
      </c>
      <c r="G31" s="7">
        <v>9</v>
      </c>
      <c r="H31" s="7" t="s">
        <v>88</v>
      </c>
      <c r="I31" s="7">
        <v>3</v>
      </c>
      <c r="J31" s="7">
        <v>10</v>
      </c>
      <c r="N31" t="s">
        <v>213</v>
      </c>
    </row>
    <row r="32" spans="1:14" ht="12.75">
      <c r="A32" s="7" t="s">
        <v>88</v>
      </c>
      <c r="B32" s="7">
        <v>36</v>
      </c>
      <c r="C32" s="7">
        <v>17</v>
      </c>
      <c r="D32" s="7">
        <v>19</v>
      </c>
      <c r="E32" s="7">
        <v>11</v>
      </c>
      <c r="F32" s="7">
        <v>51</v>
      </c>
      <c r="G32" s="7">
        <v>11</v>
      </c>
      <c r="H32" s="7"/>
      <c r="I32" s="7"/>
      <c r="J32" s="7"/>
      <c r="N32" t="s">
        <v>213</v>
      </c>
    </row>
    <row r="33" spans="1:14" ht="12.75">
      <c r="A33" s="29" t="s">
        <v>88</v>
      </c>
      <c r="B33" s="29">
        <v>5</v>
      </c>
      <c r="C33" s="29">
        <v>12</v>
      </c>
      <c r="D33" s="29">
        <v>3</v>
      </c>
      <c r="E33" s="29">
        <v>10</v>
      </c>
      <c r="F33" s="29">
        <v>5</v>
      </c>
      <c r="G33" s="29">
        <v>10</v>
      </c>
      <c r="H33" s="29" t="s">
        <v>88</v>
      </c>
      <c r="I33" s="29">
        <v>64</v>
      </c>
      <c r="J33" s="29">
        <v>12</v>
      </c>
      <c r="N33" t="s">
        <v>213</v>
      </c>
    </row>
    <row r="34" spans="1:14" ht="12.75">
      <c r="A34" s="29" t="s">
        <v>88</v>
      </c>
      <c r="B34" s="29">
        <v>9</v>
      </c>
      <c r="C34" s="29">
        <v>12</v>
      </c>
      <c r="D34" s="29">
        <v>7</v>
      </c>
      <c r="E34" s="29">
        <v>10</v>
      </c>
      <c r="F34" s="29">
        <v>9</v>
      </c>
      <c r="G34" s="29">
        <v>10</v>
      </c>
      <c r="H34" s="29" t="s">
        <v>88</v>
      </c>
      <c r="I34" s="29">
        <v>66</v>
      </c>
      <c r="J34" s="29">
        <v>12</v>
      </c>
      <c r="N34" t="s">
        <v>213</v>
      </c>
    </row>
    <row r="35" spans="1:10" ht="12.75">
      <c r="A35" s="29" t="s">
        <v>88</v>
      </c>
      <c r="B35" s="29">
        <v>7</v>
      </c>
      <c r="C35" s="29">
        <v>15</v>
      </c>
      <c r="D35" s="29">
        <v>4</v>
      </c>
      <c r="E35" s="29">
        <v>12</v>
      </c>
      <c r="F35" s="29">
        <v>8</v>
      </c>
      <c r="G35" s="29">
        <v>12</v>
      </c>
      <c r="H35" s="29"/>
      <c r="I35" s="29"/>
      <c r="J35" s="29"/>
    </row>
    <row r="36" spans="1:10" ht="12.75">
      <c r="A36" s="7" t="s">
        <v>88</v>
      </c>
      <c r="B36" s="7">
        <v>66</v>
      </c>
      <c r="C36" s="7">
        <v>14</v>
      </c>
      <c r="D36" s="7">
        <v>64</v>
      </c>
      <c r="E36" s="7">
        <v>12</v>
      </c>
      <c r="F36" s="7">
        <v>66</v>
      </c>
      <c r="G36" s="7">
        <v>12</v>
      </c>
      <c r="H36" s="7"/>
      <c r="I36" s="7"/>
      <c r="J36" s="7"/>
    </row>
    <row r="37" spans="1:14" ht="12.75">
      <c r="A37" t="s">
        <v>98</v>
      </c>
      <c r="B37">
        <v>11</v>
      </c>
      <c r="C37">
        <v>4</v>
      </c>
      <c r="D37">
        <v>9</v>
      </c>
      <c r="E37">
        <v>2</v>
      </c>
      <c r="F37">
        <v>11</v>
      </c>
      <c r="G37">
        <v>2</v>
      </c>
      <c r="H37" t="s">
        <v>99</v>
      </c>
      <c r="I37">
        <v>45</v>
      </c>
      <c r="J37">
        <v>2</v>
      </c>
      <c r="N37" t="s">
        <v>213</v>
      </c>
    </row>
    <row r="38" spans="1:14" ht="12.75">
      <c r="A38" t="s">
        <v>98</v>
      </c>
      <c r="B38">
        <v>18</v>
      </c>
      <c r="C38">
        <v>4</v>
      </c>
      <c r="D38">
        <v>16</v>
      </c>
      <c r="E38">
        <v>2</v>
      </c>
      <c r="F38">
        <v>18</v>
      </c>
      <c r="G38">
        <v>2</v>
      </c>
      <c r="H38" t="s">
        <v>99</v>
      </c>
      <c r="I38">
        <v>47</v>
      </c>
      <c r="J38">
        <v>2</v>
      </c>
      <c r="N38" t="s">
        <v>213</v>
      </c>
    </row>
    <row r="39" spans="1:14" ht="12.75">
      <c r="A39" t="s">
        <v>98</v>
      </c>
      <c r="B39">
        <v>26</v>
      </c>
      <c r="C39">
        <v>4</v>
      </c>
      <c r="D39">
        <v>24</v>
      </c>
      <c r="E39">
        <v>2</v>
      </c>
      <c r="F39">
        <v>26</v>
      </c>
      <c r="G39">
        <v>2</v>
      </c>
      <c r="H39" t="s">
        <v>99</v>
      </c>
      <c r="I39">
        <v>49</v>
      </c>
      <c r="J39">
        <v>2</v>
      </c>
      <c r="N39" t="s">
        <v>213</v>
      </c>
    </row>
    <row r="40" spans="1:14" ht="12.75">
      <c r="A40" t="s">
        <v>98</v>
      </c>
      <c r="B40">
        <v>33</v>
      </c>
      <c r="C40">
        <v>4</v>
      </c>
      <c r="D40">
        <v>31</v>
      </c>
      <c r="E40">
        <v>2</v>
      </c>
      <c r="F40">
        <v>33</v>
      </c>
      <c r="G40">
        <v>2</v>
      </c>
      <c r="H40" t="s">
        <v>99</v>
      </c>
      <c r="I40">
        <v>51</v>
      </c>
      <c r="J40">
        <v>2</v>
      </c>
      <c r="N40" t="s">
        <v>213</v>
      </c>
    </row>
    <row r="41" spans="1:14" ht="12.75">
      <c r="A41" t="s">
        <v>98</v>
      </c>
      <c r="B41">
        <v>41</v>
      </c>
      <c r="C41">
        <v>4</v>
      </c>
      <c r="D41">
        <v>39</v>
      </c>
      <c r="E41">
        <v>2</v>
      </c>
      <c r="F41">
        <v>41</v>
      </c>
      <c r="G41">
        <v>2</v>
      </c>
      <c r="H41" t="s">
        <v>99</v>
      </c>
      <c r="I41">
        <v>55</v>
      </c>
      <c r="J41">
        <v>2</v>
      </c>
      <c r="N41" t="s">
        <v>213</v>
      </c>
    </row>
    <row r="42" spans="1:14" ht="12.75">
      <c r="A42" t="s">
        <v>98</v>
      </c>
      <c r="B42">
        <v>48</v>
      </c>
      <c r="C42">
        <v>4</v>
      </c>
      <c r="D42">
        <v>46</v>
      </c>
      <c r="E42">
        <v>2</v>
      </c>
      <c r="F42">
        <v>48</v>
      </c>
      <c r="G42">
        <v>2</v>
      </c>
      <c r="H42" t="s">
        <v>99</v>
      </c>
      <c r="I42">
        <v>57</v>
      </c>
      <c r="J42">
        <v>2</v>
      </c>
      <c r="N42" t="s">
        <v>213</v>
      </c>
    </row>
    <row r="43" spans="1:14" ht="12.75">
      <c r="A43" t="s">
        <v>98</v>
      </c>
      <c r="B43">
        <v>56</v>
      </c>
      <c r="C43">
        <v>4</v>
      </c>
      <c r="D43">
        <v>54</v>
      </c>
      <c r="E43">
        <v>2</v>
      </c>
      <c r="F43">
        <v>56</v>
      </c>
      <c r="G43">
        <v>2</v>
      </c>
      <c r="H43" t="s">
        <v>99</v>
      </c>
      <c r="I43">
        <v>59</v>
      </c>
      <c r="J43">
        <v>2</v>
      </c>
      <c r="N43" t="s">
        <v>213</v>
      </c>
    </row>
    <row r="44" spans="1:14" ht="12.75">
      <c r="A44" s="7" t="s">
        <v>98</v>
      </c>
      <c r="B44" s="7">
        <v>63</v>
      </c>
      <c r="C44" s="7">
        <v>4</v>
      </c>
      <c r="D44" s="7">
        <v>61</v>
      </c>
      <c r="E44" s="7">
        <v>2</v>
      </c>
      <c r="F44" s="7">
        <v>63</v>
      </c>
      <c r="G44" s="7">
        <v>2</v>
      </c>
      <c r="H44" s="7" t="s">
        <v>99</v>
      </c>
      <c r="I44" s="7">
        <v>61</v>
      </c>
      <c r="J44" s="7">
        <v>2</v>
      </c>
      <c r="N44" t="s">
        <v>213</v>
      </c>
    </row>
    <row r="45" spans="1:14" ht="12.75">
      <c r="A45" t="s">
        <v>98</v>
      </c>
      <c r="B45">
        <v>9</v>
      </c>
      <c r="C45">
        <v>6</v>
      </c>
      <c r="D45">
        <v>6</v>
      </c>
      <c r="E45">
        <v>4</v>
      </c>
      <c r="F45">
        <v>10</v>
      </c>
      <c r="G45">
        <v>4</v>
      </c>
      <c r="H45" t="s">
        <v>99</v>
      </c>
      <c r="I45">
        <v>22</v>
      </c>
      <c r="J45">
        <v>2</v>
      </c>
      <c r="N45" t="s">
        <v>213</v>
      </c>
    </row>
    <row r="46" spans="1:14" ht="12.75">
      <c r="A46" t="s">
        <v>98</v>
      </c>
      <c r="B46">
        <v>16</v>
      </c>
      <c r="C46">
        <v>6</v>
      </c>
      <c r="D46">
        <v>13</v>
      </c>
      <c r="E46">
        <v>4</v>
      </c>
      <c r="F46">
        <v>17</v>
      </c>
      <c r="G46">
        <v>4</v>
      </c>
      <c r="H46" t="s">
        <v>99</v>
      </c>
      <c r="I46">
        <v>24</v>
      </c>
      <c r="J46">
        <v>2</v>
      </c>
      <c r="N46" t="s">
        <v>213</v>
      </c>
    </row>
    <row r="47" spans="1:14" ht="12.75">
      <c r="A47" t="s">
        <v>98</v>
      </c>
      <c r="B47">
        <v>24</v>
      </c>
      <c r="C47">
        <v>6</v>
      </c>
      <c r="D47">
        <v>21</v>
      </c>
      <c r="E47">
        <v>4</v>
      </c>
      <c r="F47">
        <v>25</v>
      </c>
      <c r="G47">
        <v>4</v>
      </c>
      <c r="H47" t="s">
        <v>99</v>
      </c>
      <c r="I47">
        <v>27</v>
      </c>
      <c r="J47">
        <v>2</v>
      </c>
      <c r="N47" t="s">
        <v>213</v>
      </c>
    </row>
    <row r="48" spans="1:14" ht="12.75">
      <c r="A48" t="s">
        <v>98</v>
      </c>
      <c r="B48">
        <v>31</v>
      </c>
      <c r="C48">
        <v>6</v>
      </c>
      <c r="D48">
        <v>28</v>
      </c>
      <c r="E48">
        <v>4</v>
      </c>
      <c r="F48">
        <v>32</v>
      </c>
      <c r="G48">
        <v>4</v>
      </c>
      <c r="H48" t="s">
        <v>99</v>
      </c>
      <c r="I48">
        <v>29</v>
      </c>
      <c r="J48">
        <v>2</v>
      </c>
      <c r="N48" t="s">
        <v>213</v>
      </c>
    </row>
    <row r="49" spans="1:14" ht="12.75">
      <c r="A49" t="s">
        <v>98</v>
      </c>
      <c r="B49">
        <v>39</v>
      </c>
      <c r="C49">
        <v>6</v>
      </c>
      <c r="D49">
        <v>36</v>
      </c>
      <c r="E49">
        <v>4</v>
      </c>
      <c r="F49">
        <v>40</v>
      </c>
      <c r="G49">
        <v>4</v>
      </c>
      <c r="H49" t="s">
        <v>99</v>
      </c>
      <c r="I49">
        <v>33</v>
      </c>
      <c r="J49">
        <v>2</v>
      </c>
      <c r="N49" t="s">
        <v>213</v>
      </c>
    </row>
    <row r="50" spans="1:14" ht="12.75">
      <c r="A50" t="s">
        <v>98</v>
      </c>
      <c r="B50">
        <v>46</v>
      </c>
      <c r="C50">
        <v>6</v>
      </c>
      <c r="D50">
        <v>43</v>
      </c>
      <c r="E50">
        <v>4</v>
      </c>
      <c r="F50">
        <v>47</v>
      </c>
      <c r="G50">
        <v>4</v>
      </c>
      <c r="H50" t="s">
        <v>99</v>
      </c>
      <c r="I50">
        <v>35</v>
      </c>
      <c r="J50">
        <v>2</v>
      </c>
      <c r="N50" t="s">
        <v>213</v>
      </c>
    </row>
    <row r="51" spans="1:14" ht="12.75">
      <c r="A51" t="s">
        <v>98</v>
      </c>
      <c r="B51">
        <v>54</v>
      </c>
      <c r="C51">
        <v>6</v>
      </c>
      <c r="D51">
        <v>51</v>
      </c>
      <c r="E51">
        <v>4</v>
      </c>
      <c r="F51">
        <v>55</v>
      </c>
      <c r="G51">
        <v>4</v>
      </c>
      <c r="H51" t="s">
        <v>99</v>
      </c>
      <c r="I51">
        <v>38</v>
      </c>
      <c r="J51">
        <v>2</v>
      </c>
      <c r="N51" t="s">
        <v>213</v>
      </c>
    </row>
    <row r="52" spans="1:14" ht="12.75">
      <c r="A52" s="7" t="s">
        <v>98</v>
      </c>
      <c r="B52" s="7">
        <v>61</v>
      </c>
      <c r="C52" s="7">
        <v>6</v>
      </c>
      <c r="D52" s="7">
        <v>58</v>
      </c>
      <c r="E52" s="7">
        <v>4</v>
      </c>
      <c r="F52" s="7">
        <v>62</v>
      </c>
      <c r="G52" s="7">
        <v>4</v>
      </c>
      <c r="H52" s="7" t="s">
        <v>99</v>
      </c>
      <c r="I52" s="7">
        <v>40</v>
      </c>
      <c r="J52" s="7">
        <v>2</v>
      </c>
      <c r="N52" t="s">
        <v>213</v>
      </c>
    </row>
    <row r="53" spans="1:14" ht="12.75">
      <c r="A53" t="s">
        <v>98</v>
      </c>
      <c r="B53">
        <v>12</v>
      </c>
      <c r="C53">
        <v>8</v>
      </c>
      <c r="D53">
        <v>8</v>
      </c>
      <c r="E53">
        <v>6</v>
      </c>
      <c r="F53">
        <v>15</v>
      </c>
      <c r="G53">
        <v>6</v>
      </c>
      <c r="H53" t="s">
        <v>99</v>
      </c>
      <c r="I53">
        <v>12</v>
      </c>
      <c r="J53">
        <v>2</v>
      </c>
      <c r="N53" t="s">
        <v>213</v>
      </c>
    </row>
    <row r="54" spans="1:14" ht="12.75">
      <c r="A54" t="s">
        <v>98</v>
      </c>
      <c r="B54">
        <v>27</v>
      </c>
      <c r="C54">
        <v>8</v>
      </c>
      <c r="D54">
        <v>23</v>
      </c>
      <c r="E54">
        <v>6</v>
      </c>
      <c r="F54">
        <v>30</v>
      </c>
      <c r="G54">
        <v>6</v>
      </c>
      <c r="H54" t="s">
        <v>99</v>
      </c>
      <c r="I54">
        <v>14</v>
      </c>
      <c r="J54">
        <v>2</v>
      </c>
      <c r="N54" t="s">
        <v>213</v>
      </c>
    </row>
    <row r="55" spans="1:14" ht="12.75">
      <c r="A55" t="s">
        <v>98</v>
      </c>
      <c r="B55">
        <v>42</v>
      </c>
      <c r="C55">
        <v>8</v>
      </c>
      <c r="D55">
        <v>38</v>
      </c>
      <c r="E55">
        <v>6</v>
      </c>
      <c r="F55">
        <v>45</v>
      </c>
      <c r="G55">
        <v>6</v>
      </c>
      <c r="H55" t="s">
        <v>99</v>
      </c>
      <c r="I55">
        <v>17</v>
      </c>
      <c r="J55">
        <v>2</v>
      </c>
      <c r="N55" t="s">
        <v>213</v>
      </c>
    </row>
    <row r="56" spans="1:14" ht="12.75">
      <c r="A56" s="7" t="s">
        <v>98</v>
      </c>
      <c r="B56" s="7">
        <v>57</v>
      </c>
      <c r="C56" s="7">
        <v>8</v>
      </c>
      <c r="D56" s="7">
        <v>53</v>
      </c>
      <c r="E56" s="7">
        <v>6</v>
      </c>
      <c r="F56" s="7">
        <v>60</v>
      </c>
      <c r="G56" s="7">
        <v>6</v>
      </c>
      <c r="H56" s="7" t="s">
        <v>99</v>
      </c>
      <c r="I56" s="7">
        <v>19</v>
      </c>
      <c r="J56" s="7">
        <v>2</v>
      </c>
      <c r="N56" t="s">
        <v>213</v>
      </c>
    </row>
    <row r="57" spans="1:14" ht="12.75">
      <c r="A57" t="s">
        <v>98</v>
      </c>
      <c r="B57">
        <v>16</v>
      </c>
      <c r="C57">
        <v>10</v>
      </c>
      <c r="D57">
        <v>11</v>
      </c>
      <c r="E57">
        <v>8</v>
      </c>
      <c r="F57">
        <v>19</v>
      </c>
      <c r="G57">
        <v>8</v>
      </c>
      <c r="H57" t="s">
        <v>99</v>
      </c>
      <c r="I57">
        <v>2</v>
      </c>
      <c r="J57">
        <v>2</v>
      </c>
      <c r="N57" t="s">
        <v>213</v>
      </c>
    </row>
    <row r="58" spans="1:14" ht="12.75">
      <c r="A58" t="s">
        <v>98</v>
      </c>
      <c r="B58">
        <v>31</v>
      </c>
      <c r="C58">
        <v>10</v>
      </c>
      <c r="D58">
        <v>26</v>
      </c>
      <c r="E58">
        <v>8</v>
      </c>
      <c r="F58">
        <v>34</v>
      </c>
      <c r="G58">
        <v>8</v>
      </c>
      <c r="H58" t="s">
        <v>99</v>
      </c>
      <c r="I58">
        <v>4</v>
      </c>
      <c r="J58">
        <v>2</v>
      </c>
      <c r="N58" t="s">
        <v>213</v>
      </c>
    </row>
    <row r="59" spans="1:14" ht="12.75">
      <c r="A59" t="s">
        <v>98</v>
      </c>
      <c r="B59">
        <v>46</v>
      </c>
      <c r="C59">
        <v>10</v>
      </c>
      <c r="D59">
        <v>41</v>
      </c>
      <c r="E59">
        <v>8</v>
      </c>
      <c r="F59">
        <v>49</v>
      </c>
      <c r="G59">
        <v>8</v>
      </c>
      <c r="H59" t="s">
        <v>99</v>
      </c>
      <c r="I59">
        <v>7</v>
      </c>
      <c r="J59">
        <v>2</v>
      </c>
      <c r="N59" t="s">
        <v>213</v>
      </c>
    </row>
    <row r="60" spans="1:14" ht="12.75">
      <c r="A60" s="7" t="s">
        <v>98</v>
      </c>
      <c r="B60" s="7">
        <v>61</v>
      </c>
      <c r="C60" s="7">
        <v>10</v>
      </c>
      <c r="D60" s="7">
        <v>56</v>
      </c>
      <c r="E60" s="7">
        <v>8</v>
      </c>
      <c r="F60" s="7">
        <v>64</v>
      </c>
      <c r="G60" s="7">
        <v>8</v>
      </c>
      <c r="H60" s="7" t="s">
        <v>99</v>
      </c>
      <c r="I60" s="7">
        <v>9</v>
      </c>
      <c r="J60" s="7">
        <v>2</v>
      </c>
      <c r="N60" t="s">
        <v>213</v>
      </c>
    </row>
    <row r="61" spans="1:14" ht="12.75">
      <c r="A61" t="s">
        <v>98</v>
      </c>
      <c r="B61">
        <v>23</v>
      </c>
      <c r="C61">
        <v>12</v>
      </c>
      <c r="D61">
        <v>15</v>
      </c>
      <c r="E61">
        <v>10</v>
      </c>
      <c r="F61">
        <v>30</v>
      </c>
      <c r="G61">
        <v>10</v>
      </c>
      <c r="H61" t="s">
        <v>98</v>
      </c>
      <c r="I61">
        <v>4</v>
      </c>
      <c r="J61">
        <v>10</v>
      </c>
      <c r="K61" s="195" t="s">
        <v>88</v>
      </c>
      <c r="L61" s="195">
        <v>5</v>
      </c>
      <c r="M61" s="195">
        <v>10</v>
      </c>
      <c r="N61" t="s">
        <v>213</v>
      </c>
    </row>
    <row r="62" spans="1:14" ht="12.75">
      <c r="A62" s="7" t="s">
        <v>98</v>
      </c>
      <c r="B62" s="7">
        <v>53</v>
      </c>
      <c r="C62" s="7">
        <v>12</v>
      </c>
      <c r="D62" s="7">
        <v>45</v>
      </c>
      <c r="E62" s="7">
        <v>10</v>
      </c>
      <c r="F62" s="7">
        <v>60</v>
      </c>
      <c r="G62" s="7">
        <v>10</v>
      </c>
      <c r="H62" s="7" t="s">
        <v>98</v>
      </c>
      <c r="I62" s="7">
        <v>6</v>
      </c>
      <c r="J62" s="7">
        <v>10</v>
      </c>
      <c r="K62" s="7" t="s">
        <v>88</v>
      </c>
      <c r="L62" s="7">
        <v>7</v>
      </c>
      <c r="M62" s="7">
        <v>10</v>
      </c>
      <c r="N62" t="s">
        <v>213</v>
      </c>
    </row>
    <row r="63" spans="1:14" ht="12.75">
      <c r="A63" s="7" t="s">
        <v>98</v>
      </c>
      <c r="B63" s="7">
        <v>6</v>
      </c>
      <c r="C63" s="7">
        <v>12</v>
      </c>
      <c r="D63" s="7">
        <v>4</v>
      </c>
      <c r="E63" s="7">
        <v>10</v>
      </c>
      <c r="F63" s="7">
        <v>6</v>
      </c>
      <c r="G63" s="7">
        <v>10</v>
      </c>
      <c r="H63" s="7"/>
      <c r="I63" s="7"/>
      <c r="J63" s="7"/>
      <c r="N63" t="s">
        <v>213</v>
      </c>
    </row>
    <row r="64" spans="1:14" ht="12.75">
      <c r="A64" t="s">
        <v>99</v>
      </c>
      <c r="B64">
        <v>4</v>
      </c>
      <c r="C64">
        <v>4</v>
      </c>
      <c r="D64">
        <v>2</v>
      </c>
      <c r="E64">
        <v>2</v>
      </c>
      <c r="F64">
        <v>4</v>
      </c>
      <c r="G64">
        <v>2</v>
      </c>
      <c r="H64" t="s">
        <v>99</v>
      </c>
      <c r="I64">
        <v>5</v>
      </c>
      <c r="J64">
        <v>11</v>
      </c>
      <c r="N64" t="s">
        <v>213</v>
      </c>
    </row>
    <row r="65" spans="1:14" ht="12.75">
      <c r="A65" t="s">
        <v>99</v>
      </c>
      <c r="B65">
        <v>9</v>
      </c>
      <c r="C65">
        <v>4</v>
      </c>
      <c r="D65">
        <v>7</v>
      </c>
      <c r="E65">
        <v>2</v>
      </c>
      <c r="F65">
        <v>9</v>
      </c>
      <c r="G65">
        <v>2</v>
      </c>
      <c r="H65" t="s">
        <v>99</v>
      </c>
      <c r="I65">
        <v>7</v>
      </c>
      <c r="J65">
        <v>11</v>
      </c>
      <c r="N65" t="s">
        <v>213</v>
      </c>
    </row>
    <row r="66" spans="1:14" ht="12.75">
      <c r="A66" t="s">
        <v>99</v>
      </c>
      <c r="B66">
        <v>14</v>
      </c>
      <c r="C66">
        <v>4</v>
      </c>
      <c r="D66">
        <v>12</v>
      </c>
      <c r="E66">
        <v>2</v>
      </c>
      <c r="F66">
        <v>14</v>
      </c>
      <c r="G66">
        <v>2</v>
      </c>
      <c r="H66" t="s">
        <v>99</v>
      </c>
      <c r="I66">
        <v>15</v>
      </c>
      <c r="J66">
        <v>11</v>
      </c>
      <c r="N66" t="s">
        <v>213</v>
      </c>
    </row>
    <row r="67" spans="1:14" ht="12.75">
      <c r="A67" t="s">
        <v>99</v>
      </c>
      <c r="B67">
        <v>19</v>
      </c>
      <c r="C67">
        <v>4</v>
      </c>
      <c r="D67">
        <v>17</v>
      </c>
      <c r="E67">
        <v>2</v>
      </c>
      <c r="F67">
        <v>19</v>
      </c>
      <c r="G67">
        <v>2</v>
      </c>
      <c r="H67" t="s">
        <v>99</v>
      </c>
      <c r="I67">
        <v>17</v>
      </c>
      <c r="J67">
        <v>11</v>
      </c>
      <c r="N67" t="s">
        <v>213</v>
      </c>
    </row>
    <row r="68" spans="1:14" ht="12.75">
      <c r="A68" t="s">
        <v>99</v>
      </c>
      <c r="B68">
        <v>24</v>
      </c>
      <c r="C68">
        <v>4</v>
      </c>
      <c r="D68">
        <v>22</v>
      </c>
      <c r="E68">
        <v>2</v>
      </c>
      <c r="F68">
        <v>24</v>
      </c>
      <c r="G68">
        <v>2</v>
      </c>
      <c r="H68" t="s">
        <v>99</v>
      </c>
      <c r="I68">
        <v>27</v>
      </c>
      <c r="J68">
        <v>11</v>
      </c>
      <c r="N68" t="s">
        <v>213</v>
      </c>
    </row>
    <row r="69" spans="1:14" ht="12.75">
      <c r="A69" t="s">
        <v>99</v>
      </c>
      <c r="B69">
        <v>29</v>
      </c>
      <c r="C69">
        <v>4</v>
      </c>
      <c r="D69">
        <v>27</v>
      </c>
      <c r="E69">
        <v>2</v>
      </c>
      <c r="F69">
        <v>29</v>
      </c>
      <c r="G69">
        <v>2</v>
      </c>
      <c r="H69" t="s">
        <v>99</v>
      </c>
      <c r="I69">
        <v>29</v>
      </c>
      <c r="J69">
        <v>11</v>
      </c>
      <c r="N69" t="s">
        <v>213</v>
      </c>
    </row>
    <row r="70" spans="1:14" ht="12.75">
      <c r="A70" t="s">
        <v>99</v>
      </c>
      <c r="B70">
        <v>35</v>
      </c>
      <c r="C70">
        <v>4</v>
      </c>
      <c r="D70">
        <v>33</v>
      </c>
      <c r="E70">
        <v>2</v>
      </c>
      <c r="F70">
        <v>35</v>
      </c>
      <c r="G70">
        <v>2</v>
      </c>
      <c r="H70" t="s">
        <v>99</v>
      </c>
      <c r="I70">
        <v>33</v>
      </c>
      <c r="J70">
        <v>11</v>
      </c>
      <c r="N70" t="s">
        <v>213</v>
      </c>
    </row>
    <row r="71" spans="1:14" ht="12.75">
      <c r="A71" t="s">
        <v>99</v>
      </c>
      <c r="B71">
        <v>40</v>
      </c>
      <c r="C71">
        <v>4</v>
      </c>
      <c r="D71">
        <v>38</v>
      </c>
      <c r="E71">
        <v>2</v>
      </c>
      <c r="F71">
        <v>40</v>
      </c>
      <c r="G71">
        <v>2</v>
      </c>
      <c r="H71" t="s">
        <v>99</v>
      </c>
      <c r="I71">
        <v>35</v>
      </c>
      <c r="J71">
        <v>11</v>
      </c>
      <c r="N71" t="s">
        <v>213</v>
      </c>
    </row>
    <row r="72" spans="1:14" ht="12.75">
      <c r="A72" t="s">
        <v>99</v>
      </c>
      <c r="B72">
        <v>47</v>
      </c>
      <c r="C72">
        <v>4</v>
      </c>
      <c r="D72">
        <v>45</v>
      </c>
      <c r="E72">
        <v>2</v>
      </c>
      <c r="F72">
        <v>47</v>
      </c>
      <c r="G72">
        <v>2</v>
      </c>
      <c r="H72" t="s">
        <v>99</v>
      </c>
      <c r="I72">
        <v>52</v>
      </c>
      <c r="J72">
        <v>11</v>
      </c>
      <c r="N72" t="s">
        <v>213</v>
      </c>
    </row>
    <row r="73" spans="1:14" ht="12.75">
      <c r="A73" t="s">
        <v>99</v>
      </c>
      <c r="B73">
        <v>51</v>
      </c>
      <c r="C73">
        <v>4</v>
      </c>
      <c r="D73">
        <v>49</v>
      </c>
      <c r="E73">
        <v>2</v>
      </c>
      <c r="F73">
        <v>51</v>
      </c>
      <c r="G73">
        <v>2</v>
      </c>
      <c r="H73" t="s">
        <v>99</v>
      </c>
      <c r="I73">
        <v>54</v>
      </c>
      <c r="J73">
        <v>11</v>
      </c>
      <c r="N73" t="s">
        <v>213</v>
      </c>
    </row>
    <row r="74" spans="1:14" ht="12.75">
      <c r="A74" t="s">
        <v>99</v>
      </c>
      <c r="B74">
        <v>57</v>
      </c>
      <c r="C74">
        <v>4</v>
      </c>
      <c r="D74">
        <v>55</v>
      </c>
      <c r="E74">
        <v>2</v>
      </c>
      <c r="F74">
        <v>57</v>
      </c>
      <c r="G74">
        <v>2</v>
      </c>
      <c r="H74" t="s">
        <v>99</v>
      </c>
      <c r="I74">
        <v>58</v>
      </c>
      <c r="J74">
        <v>11</v>
      </c>
      <c r="N74" t="s">
        <v>213</v>
      </c>
    </row>
    <row r="75" spans="1:14" ht="12.75">
      <c r="A75" t="s">
        <v>99</v>
      </c>
      <c r="B75">
        <v>61</v>
      </c>
      <c r="C75">
        <v>4</v>
      </c>
      <c r="D75">
        <v>59</v>
      </c>
      <c r="E75">
        <v>2</v>
      </c>
      <c r="F75">
        <v>61</v>
      </c>
      <c r="G75">
        <v>2</v>
      </c>
      <c r="H75" t="s">
        <v>99</v>
      </c>
      <c r="I75">
        <v>60</v>
      </c>
      <c r="J75">
        <v>11</v>
      </c>
      <c r="N75" t="s">
        <v>213</v>
      </c>
    </row>
    <row r="76" spans="1:14" ht="12.75">
      <c r="A76" s="200" t="s">
        <v>99</v>
      </c>
      <c r="B76" s="200">
        <v>7</v>
      </c>
      <c r="C76" s="200">
        <v>6</v>
      </c>
      <c r="D76" s="200">
        <v>3</v>
      </c>
      <c r="E76" s="200">
        <v>4</v>
      </c>
      <c r="F76" s="200">
        <v>8</v>
      </c>
      <c r="G76" s="200">
        <v>4</v>
      </c>
      <c r="N76" t="s">
        <v>213</v>
      </c>
    </row>
    <row r="77" spans="1:14" ht="12.75">
      <c r="A77" t="s">
        <v>99</v>
      </c>
      <c r="B77">
        <v>17</v>
      </c>
      <c r="C77">
        <v>6</v>
      </c>
      <c r="D77">
        <v>13</v>
      </c>
      <c r="E77">
        <v>4</v>
      </c>
      <c r="F77">
        <v>18</v>
      </c>
      <c r="G77">
        <v>4</v>
      </c>
      <c r="N77" t="s">
        <v>213</v>
      </c>
    </row>
    <row r="78" spans="1:14" ht="12.75">
      <c r="A78" t="s">
        <v>99</v>
      </c>
      <c r="B78">
        <v>27</v>
      </c>
      <c r="C78">
        <v>6</v>
      </c>
      <c r="D78">
        <v>23</v>
      </c>
      <c r="E78">
        <v>4</v>
      </c>
      <c r="F78">
        <v>28</v>
      </c>
      <c r="G78">
        <v>4</v>
      </c>
      <c r="H78" t="s">
        <v>99</v>
      </c>
      <c r="I78">
        <v>23</v>
      </c>
      <c r="J78">
        <v>11</v>
      </c>
      <c r="N78" t="s">
        <v>213</v>
      </c>
    </row>
    <row r="79" spans="1:14" ht="12.75">
      <c r="A79" t="s">
        <v>99</v>
      </c>
      <c r="B79">
        <v>38</v>
      </c>
      <c r="C79">
        <v>6</v>
      </c>
      <c r="D79">
        <v>34</v>
      </c>
      <c r="E79">
        <v>4</v>
      </c>
      <c r="F79">
        <v>39</v>
      </c>
      <c r="G79">
        <v>4</v>
      </c>
      <c r="H79" t="s">
        <v>99</v>
      </c>
      <c r="I79">
        <v>25</v>
      </c>
      <c r="J79">
        <v>11</v>
      </c>
      <c r="N79" t="s">
        <v>213</v>
      </c>
    </row>
    <row r="80" spans="1:14" ht="12.75">
      <c r="A80" t="s">
        <v>99</v>
      </c>
      <c r="B80">
        <v>49</v>
      </c>
      <c r="C80">
        <v>6</v>
      </c>
      <c r="D80">
        <v>46</v>
      </c>
      <c r="E80">
        <v>4</v>
      </c>
      <c r="F80">
        <v>50</v>
      </c>
      <c r="G80">
        <v>4</v>
      </c>
      <c r="H80" t="s">
        <v>99</v>
      </c>
      <c r="I80">
        <v>48</v>
      </c>
      <c r="J80">
        <v>11</v>
      </c>
      <c r="N80" t="s">
        <v>213</v>
      </c>
    </row>
    <row r="81" spans="1:14" ht="12.75">
      <c r="A81" t="s">
        <v>99</v>
      </c>
      <c r="B81">
        <v>59</v>
      </c>
      <c r="C81">
        <v>6</v>
      </c>
      <c r="D81">
        <v>56</v>
      </c>
      <c r="E81">
        <v>4</v>
      </c>
      <c r="F81">
        <v>60</v>
      </c>
      <c r="G81">
        <v>4</v>
      </c>
      <c r="H81" t="s">
        <v>99</v>
      </c>
      <c r="I81">
        <v>50</v>
      </c>
      <c r="J81">
        <v>11</v>
      </c>
      <c r="N81" t="s">
        <v>213</v>
      </c>
    </row>
    <row r="82" spans="1:14" ht="12.75">
      <c r="A82" s="200" t="s">
        <v>99</v>
      </c>
      <c r="B82" s="200">
        <v>32</v>
      </c>
      <c r="C82" s="200">
        <v>8</v>
      </c>
      <c r="D82" s="200">
        <v>26</v>
      </c>
      <c r="E82" s="200">
        <v>6</v>
      </c>
      <c r="F82" s="200">
        <v>37</v>
      </c>
      <c r="G82" s="200">
        <v>6</v>
      </c>
      <c r="N82" t="s">
        <v>213</v>
      </c>
    </row>
    <row r="83" spans="1:14" ht="12.75">
      <c r="A83" t="s">
        <v>99</v>
      </c>
      <c r="B83">
        <v>54</v>
      </c>
      <c r="C83">
        <v>8</v>
      </c>
      <c r="D83">
        <v>48</v>
      </c>
      <c r="E83">
        <v>6</v>
      </c>
      <c r="F83">
        <v>58</v>
      </c>
      <c r="G83">
        <v>6</v>
      </c>
      <c r="N83" t="s">
        <v>213</v>
      </c>
    </row>
    <row r="84" spans="1:14" ht="12.75">
      <c r="A84" s="200" t="s">
        <v>99</v>
      </c>
      <c r="B84" s="200">
        <v>7</v>
      </c>
      <c r="C84" s="200">
        <v>13</v>
      </c>
      <c r="D84" s="200">
        <v>5</v>
      </c>
      <c r="E84" s="200">
        <v>11</v>
      </c>
      <c r="F84" s="200">
        <f>D84+2</f>
        <v>7</v>
      </c>
      <c r="G84" s="200">
        <f>E84</f>
        <v>11</v>
      </c>
      <c r="N84" t="s">
        <v>213</v>
      </c>
    </row>
    <row r="85" spans="1:14" ht="12.75">
      <c r="A85" t="s">
        <v>99</v>
      </c>
      <c r="B85">
        <v>17</v>
      </c>
      <c r="C85">
        <v>13</v>
      </c>
      <c r="D85">
        <v>15</v>
      </c>
      <c r="E85">
        <v>11</v>
      </c>
      <c r="F85">
        <v>17</v>
      </c>
      <c r="G85">
        <v>11</v>
      </c>
      <c r="N85" t="s">
        <v>213</v>
      </c>
    </row>
    <row r="86" spans="1:14" ht="12.75">
      <c r="A86" t="s">
        <v>99</v>
      </c>
      <c r="B86">
        <v>25</v>
      </c>
      <c r="C86">
        <v>13</v>
      </c>
      <c r="D86">
        <v>23</v>
      </c>
      <c r="E86">
        <v>11</v>
      </c>
      <c r="F86">
        <v>25</v>
      </c>
      <c r="G86">
        <v>11</v>
      </c>
      <c r="N86" t="s">
        <v>213</v>
      </c>
    </row>
    <row r="87" spans="1:14" ht="12.75">
      <c r="A87" t="s">
        <v>99</v>
      </c>
      <c r="B87">
        <v>29</v>
      </c>
      <c r="C87">
        <v>13</v>
      </c>
      <c r="D87">
        <v>27</v>
      </c>
      <c r="E87">
        <v>11</v>
      </c>
      <c r="F87">
        <v>29</v>
      </c>
      <c r="G87">
        <v>11</v>
      </c>
      <c r="H87" t="s">
        <v>99</v>
      </c>
      <c r="I87">
        <v>37</v>
      </c>
      <c r="J87">
        <v>11</v>
      </c>
      <c r="N87" t="s">
        <v>213</v>
      </c>
    </row>
    <row r="88" spans="1:14" ht="12.75">
      <c r="A88" t="s">
        <v>99</v>
      </c>
      <c r="B88">
        <v>35</v>
      </c>
      <c r="C88">
        <v>13</v>
      </c>
      <c r="D88">
        <v>33</v>
      </c>
      <c r="E88">
        <v>11</v>
      </c>
      <c r="F88">
        <v>35</v>
      </c>
      <c r="G88">
        <v>11</v>
      </c>
      <c r="H88" t="s">
        <v>99</v>
      </c>
      <c r="I88">
        <v>39</v>
      </c>
      <c r="J88">
        <v>11</v>
      </c>
      <c r="N88" t="s">
        <v>213</v>
      </c>
    </row>
    <row r="89" spans="1:14" ht="12.75">
      <c r="A89" t="s">
        <v>99</v>
      </c>
      <c r="B89">
        <v>39</v>
      </c>
      <c r="C89">
        <v>13</v>
      </c>
      <c r="D89">
        <v>37</v>
      </c>
      <c r="E89">
        <v>11</v>
      </c>
      <c r="F89">
        <v>39</v>
      </c>
      <c r="G89">
        <v>11</v>
      </c>
      <c r="N89" t="s">
        <v>213</v>
      </c>
    </row>
    <row r="90" spans="1:14" ht="12.75">
      <c r="A90" s="200" t="s">
        <v>99</v>
      </c>
      <c r="B90" s="200">
        <f>B89+11</f>
        <v>50</v>
      </c>
      <c r="C90" s="200">
        <v>13</v>
      </c>
      <c r="D90" s="200">
        <f>D89+11</f>
        <v>48</v>
      </c>
      <c r="E90" s="200">
        <v>11</v>
      </c>
      <c r="F90" s="200">
        <f>D90+2</f>
        <v>50</v>
      </c>
      <c r="G90" s="200">
        <f>E90</f>
        <v>11</v>
      </c>
      <c r="N90" t="s">
        <v>213</v>
      </c>
    </row>
    <row r="91" spans="1:14" ht="12.75">
      <c r="A91" t="s">
        <v>99</v>
      </c>
      <c r="B91">
        <v>54</v>
      </c>
      <c r="C91">
        <v>13</v>
      </c>
      <c r="D91">
        <v>52</v>
      </c>
      <c r="E91">
        <v>11</v>
      </c>
      <c r="F91">
        <v>54</v>
      </c>
      <c r="G91">
        <v>11</v>
      </c>
      <c r="H91" t="s">
        <v>99</v>
      </c>
      <c r="I91">
        <v>62</v>
      </c>
      <c r="J91">
        <v>11</v>
      </c>
      <c r="N91" t="s">
        <v>213</v>
      </c>
    </row>
    <row r="92" spans="1:14" ht="12.75">
      <c r="A92" t="s">
        <v>99</v>
      </c>
      <c r="B92">
        <v>60</v>
      </c>
      <c r="C92">
        <v>13</v>
      </c>
      <c r="D92">
        <v>58</v>
      </c>
      <c r="E92">
        <v>11</v>
      </c>
      <c r="F92">
        <v>60</v>
      </c>
      <c r="G92">
        <v>11</v>
      </c>
      <c r="H92" t="s">
        <v>99</v>
      </c>
      <c r="I92">
        <v>64</v>
      </c>
      <c r="J92">
        <v>11</v>
      </c>
      <c r="N92" t="s">
        <v>213</v>
      </c>
    </row>
    <row r="93" spans="1:14" ht="12.75">
      <c r="A93" t="s">
        <v>99</v>
      </c>
      <c r="B93">
        <v>64</v>
      </c>
      <c r="C93">
        <v>13</v>
      </c>
      <c r="D93">
        <v>62</v>
      </c>
      <c r="E93">
        <v>11</v>
      </c>
      <c r="F93">
        <v>64</v>
      </c>
      <c r="G93">
        <v>11</v>
      </c>
      <c r="N93" t="s">
        <v>213</v>
      </c>
    </row>
    <row r="94" spans="1:14" ht="12.75">
      <c r="A94" s="200" t="s">
        <v>99</v>
      </c>
      <c r="B94" s="200">
        <v>32</v>
      </c>
      <c r="C94" s="200">
        <v>15</v>
      </c>
      <c r="D94" s="200">
        <v>28</v>
      </c>
      <c r="E94" s="200">
        <v>13</v>
      </c>
      <c r="F94" s="200">
        <v>34</v>
      </c>
      <c r="G94" s="200">
        <v>13</v>
      </c>
      <c r="N94" t="s">
        <v>213</v>
      </c>
    </row>
    <row r="95" spans="1:14" ht="12.75">
      <c r="A95" t="s">
        <v>99</v>
      </c>
      <c r="B95">
        <v>57</v>
      </c>
      <c r="C95">
        <v>15</v>
      </c>
      <c r="D95">
        <v>53</v>
      </c>
      <c r="E95">
        <v>13</v>
      </c>
      <c r="F95">
        <v>59</v>
      </c>
      <c r="G95">
        <v>13</v>
      </c>
      <c r="N95" t="s">
        <v>213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Eesti-systeemi 32 pelaajaa</dc:title>
  <dc:subject/>
  <dc:creator>Ismo Lallo</dc:creator>
  <cp:keywords/>
  <dc:description/>
  <cp:lastModifiedBy>Kimmo Arenius</cp:lastModifiedBy>
  <cp:lastPrinted>2023-06-11T13:13:38Z</cp:lastPrinted>
  <dcterms:created xsi:type="dcterms:W3CDTF">2000-03-04T20:44:53Z</dcterms:created>
  <dcterms:modified xsi:type="dcterms:W3CDTF">2023-06-11T14:15:00Z</dcterms:modified>
  <cp:category/>
  <cp:version/>
  <cp:contentType/>
  <cp:contentStatus/>
</cp:coreProperties>
</file>